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35" tabRatio="901" activeTab="0"/>
  </bookViews>
  <sheets>
    <sheet name="KCC" sheetId="1" r:id="rId1"/>
    <sheet name="Dere 1 0+011.3" sheetId="2" r:id="rId2"/>
    <sheet name="Dere 1 0+753.2" sheetId="3" r:id="rId3"/>
    <sheet name="Dere 1 1+008.5" sheetId="4" r:id="rId4"/>
    <sheet name="Dere 1 1+318.5" sheetId="5" r:id="rId5"/>
    <sheet name="Dere 1 1+488.4" sheetId="6" r:id="rId6"/>
    <sheet name="Dere 2 0+016" sheetId="7" r:id="rId7"/>
    <sheet name="Dere 2 0+230" sheetId="8" r:id="rId8"/>
    <sheet name="Dere 2 0+406.6" sheetId="9" r:id="rId9"/>
    <sheet name="Dere 2 0+537.5" sheetId="10" r:id="rId10"/>
    <sheet name="Dere 2 0+659.3" sheetId="11" r:id="rId11"/>
    <sheet name="Dere 3 0+012.1" sheetId="12" r:id="rId12"/>
  </sheets>
  <definedNames>
    <definedName name="_xlnm.Print_Area" localSheetId="2">'Dere 1 0+753.2'!$A$1:$D$38</definedName>
    <definedName name="_xlnm.Print_Area" localSheetId="4">'Dere 1 1+318.5'!$A$1:$D$27</definedName>
    <definedName name="_xlnm.Print_Area" localSheetId="0">'KCC'!$A$1:$F$68</definedName>
  </definedNames>
  <calcPr fullCalcOnLoad="1"/>
</workbook>
</file>

<file path=xl/sharedStrings.xml><?xml version="1.0" encoding="utf-8"?>
<sst xmlns="http://schemas.openxmlformats.org/spreadsheetml/2006/main" count="709" uniqueCount="74">
  <si>
    <t>Наименование на СМР</t>
  </si>
  <si>
    <t>Ед. мярка</t>
  </si>
  <si>
    <t>Колич.</t>
  </si>
  <si>
    <t>Поз. No</t>
  </si>
  <si>
    <r>
      <t>m</t>
    </r>
    <r>
      <rPr>
        <vertAlign val="superscript"/>
        <sz val="10"/>
        <rFont val="Verdana"/>
        <family val="2"/>
      </rPr>
      <t>3</t>
    </r>
  </si>
  <si>
    <r>
      <t>m</t>
    </r>
    <r>
      <rPr>
        <vertAlign val="superscript"/>
        <sz val="10"/>
        <color indexed="8"/>
        <rFont val="Verdana"/>
        <family val="2"/>
      </rPr>
      <t>2</t>
    </r>
  </si>
  <si>
    <t>бр.</t>
  </si>
  <si>
    <t>ЧАСТ КОНСТРУКТИВНА</t>
  </si>
  <si>
    <t>Ед. Цена</t>
  </si>
  <si>
    <t>Стойност без ДДС /лева/</t>
  </si>
  <si>
    <t>Сума:</t>
  </si>
  <si>
    <t>Ед. цена</t>
  </si>
  <si>
    <t>kg</t>
  </si>
  <si>
    <t>ОБЩА СУМА БЕЗ ДДС:</t>
  </si>
  <si>
    <t>ДДС - 20%:</t>
  </si>
  <si>
    <t>ОБЩА СУМА C ДДС:</t>
  </si>
  <si>
    <t>Доставка и монтаж на армировка на подпорна стена и фундаменти - стомана А-lll за N14</t>
  </si>
  <si>
    <t>ПОДГОТВИТЕЛНИ И ЗЕМНИ РАБОТИ</t>
  </si>
  <si>
    <t>m</t>
  </si>
  <si>
    <t>t</t>
  </si>
  <si>
    <t>Доставка и полагане на плътен асфалтобетон за износващ пласт с дебелина 4 cm</t>
  </si>
  <si>
    <t>Доставка и полагане на битумен разлив - втори</t>
  </si>
  <si>
    <t>Доставка и полагане на неплътен асфалтобетон за основен пласт с дебелина 4 cm</t>
  </si>
  <si>
    <t>Доставка и полагане на битумен разлив - първи</t>
  </si>
  <si>
    <t>Доставка и монтаж на стоманена предпазна ограда</t>
  </si>
  <si>
    <t>Доставка и полагане на несортиран трошен камък 0-63 mm с дебелина 20 cm</t>
  </si>
  <si>
    <t>КОЛИЧЕСТВЕНА СМЕТКА ЗА ОБЕКТ: "Неотложни възстановителни работи по възстановяване на проводимостта на три броя отводнителни корита (дерета) и реконструкция на прилежащите им водостоци, в с. Чешнегирово, община Садово"</t>
  </si>
  <si>
    <t>КОЛИЧЕСТВЕНО-СТОЙНОСТНА СМЕТКА ЗА ОБЕКТ: "Неотложни възстановителни работи по възстановяване на проводимостта на три броя отводнителни корита (дерета) и реконструкция на прилежащите им водостоци, в с. Чешнегирово, община Садово"</t>
  </si>
  <si>
    <t>Доставка и полагане на подложен бетон B10</t>
  </si>
  <si>
    <t>Изработка на кофраж за всички конструктивни елементи на пл. водосток /вкл. декофриране/</t>
  </si>
  <si>
    <t>Доставка и полагане на бетон C25/30 - за всички конструктивни елементи на пл. водосток</t>
  </si>
  <si>
    <t>Доставка и монтаж на армировка на подпорна стена и фундаменти - стомана А-l за Ф8</t>
  </si>
  <si>
    <t>Доставка и монтаж на армировка на подпорна стена и фундаменти - стомана А-lll за N18</t>
  </si>
  <si>
    <t>Доставка и монтаж на армировка на подпорна стена и фундаменти - стомана А-l за Ф10</t>
  </si>
  <si>
    <t>Доставка и монтаж на армировка на подпорна стена и фундаменти - стомана А-l за Ф12</t>
  </si>
  <si>
    <t>Доставка и полагане на хидроизолация под асфалтовите пластове</t>
  </si>
  <si>
    <t>Доставка и полагане на битумен мастик</t>
  </si>
  <si>
    <t>Доставкаи и полагане на импрегниращо покритие върху тротоарен блок</t>
  </si>
  <si>
    <t>Разрушаване и демонтаж на съществуващи съоръжения</t>
  </si>
  <si>
    <t>Доставка и монтаж на стоманобетонови тръби Ф1000, L=2m</t>
  </si>
  <si>
    <t>Доставка и полагане на бетон C16/20 за основи и подложен бетон</t>
  </si>
  <si>
    <t>Доставка и полагане на реден камък за заскаляване на вток и отток</t>
  </si>
  <si>
    <t>Доставка и полагане на бетон C12/15 за подложен бетон</t>
  </si>
  <si>
    <t>Доставка и полагане на трошен камък /20-40mm/ за основа на подложен бетон</t>
  </si>
  <si>
    <t>Доставка и полагане на трошен камък /15-25mm/ за основа на подложен бетон</t>
  </si>
  <si>
    <t>Доставка и монтаж на стоманен пешеходен парапет</t>
  </si>
  <si>
    <t>Доставка и полагане на хидроизолация - трикратно обмазване с битум</t>
  </si>
  <si>
    <t>Доставка и полагане на сортиран трошен камък 0-32 mm с дебелина 15 cm</t>
  </si>
  <si>
    <t>Доставка и монтаж на стоманена предпазна ограда с ръкохватка</t>
  </si>
  <si>
    <t>Доставка и полагане на дебелостенни PVC тръби ф110 в тротоарен блок</t>
  </si>
  <si>
    <t>Доставка и полагане на бет. бордюри 18/35/50</t>
  </si>
  <si>
    <t>Машинен изкоп, натоварване и депониране на земни маси</t>
  </si>
  <si>
    <t>Ръчен изкоп</t>
  </si>
  <si>
    <t>Обратен насип от подходящи строителни почви, включително уплътняване</t>
  </si>
  <si>
    <t>Доставка и монтаж на армировка на подпорна стена и фундаменти - стомана А-lll за N16</t>
  </si>
  <si>
    <t>Плочест водосток на км 0+753.2 на дере 1</t>
  </si>
  <si>
    <t>Плочест водосток на км 1+008.5 на дере 1</t>
  </si>
  <si>
    <t>Тръбен водосток Ф1000 на км 1+318.5 на дере 1</t>
  </si>
  <si>
    <t>Трамбоване на обратен насип на пластове от 20см</t>
  </si>
  <si>
    <t>Изработка на кофраж на стени и основи на тр. водосток /вкл. декофриране/</t>
  </si>
  <si>
    <t>Доставка и полагане на сортиран трошен камък 0-32 mm с дебелина 45 cm за трошено-каменна настилка</t>
  </si>
  <si>
    <t>Доставка и полагане на бетон B10 за монтаж на ограда</t>
  </si>
  <si>
    <t>Тръбен водосток Ф1000 на км 1+488.4 на дере 1</t>
  </si>
  <si>
    <t>Тръбен водосток Ф1000 на км 0+016 на дере 2</t>
  </si>
  <si>
    <t>Тръбен водосток Ф1000 на км 0+230 на дере 2</t>
  </si>
  <si>
    <t>Тръбен водосток Ф1000 на км 0+406.6 на дере 2</t>
  </si>
  <si>
    <t>Тръбен водосток Ф1000 на км 0+537.5 на дере 2</t>
  </si>
  <si>
    <t>Тръбен водосток Ф1000 на км 0+659.3 на дере 2</t>
  </si>
  <si>
    <t>Тръбен водосток Ф1000 на км 0+012.1 на дере 3</t>
  </si>
  <si>
    <t>Плочест водосток на км 0+011.3 на дере 1</t>
  </si>
  <si>
    <t>Доставка и полагане на неплътен асфалтобетон за основен пласт с дебелина 6 cm</t>
  </si>
  <si>
    <t>Доставка и монтаж на габиони на вток и отток 1x1x1.5m</t>
  </si>
  <si>
    <t>Доставка и полагане на ръчно реден едроломен камък за габиони</t>
  </si>
  <si>
    <t>изготвил:....................................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</si>
</sst>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[$лв.-402]_-;\-* #,##0.00\ [$лв.-402]_-;_-* &quot;-&quot;??\ [$лв.-402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i/>
      <sz val="10.5"/>
      <color indexed="8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vertAlign val="superscript"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sz val="12"/>
      <color indexed="8"/>
      <name val="Verdana"/>
      <family val="2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 style="hair"/>
      <bottom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 style="hair"/>
      <top style="thin"/>
      <bottom style="hair"/>
    </border>
    <border>
      <left style="thin"/>
      <right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hair"/>
      <right/>
      <top style="hair"/>
      <bottom style="thin"/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thin"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 wrapText="1"/>
    </xf>
    <xf numFmtId="2" fontId="3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center" vertical="center"/>
    </xf>
    <xf numFmtId="44" fontId="9" fillId="0" borderId="0" xfId="4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right"/>
    </xf>
    <xf numFmtId="2" fontId="3" fillId="34" borderId="0" xfId="0" applyNumberFormat="1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2" fontId="3" fillId="0" borderId="2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PageLayoutView="0" workbookViewId="0" topLeftCell="A1">
      <selection activeCell="F59" sqref="F59"/>
    </sheetView>
  </sheetViews>
  <sheetFormatPr defaultColWidth="9.140625" defaultRowHeight="15"/>
  <cols>
    <col min="1" max="1" width="5.8515625" style="0" customWidth="1"/>
    <col min="2" max="2" width="48.8515625" style="0" customWidth="1"/>
    <col min="3" max="3" width="9.421875" style="0" customWidth="1"/>
    <col min="4" max="4" width="9.7109375" style="0" customWidth="1"/>
    <col min="5" max="5" width="11.28125" style="0" customWidth="1"/>
    <col min="6" max="6" width="20.00390625" style="0" customWidth="1"/>
    <col min="8" max="8" width="18.00390625" style="0" customWidth="1"/>
  </cols>
  <sheetData>
    <row r="1" spans="1:6" ht="51.75" customHeight="1">
      <c r="A1" s="91" t="s">
        <v>27</v>
      </c>
      <c r="B1" s="91"/>
      <c r="C1" s="91"/>
      <c r="D1" s="91"/>
      <c r="E1" s="91"/>
      <c r="F1" s="91"/>
    </row>
    <row r="2" spans="1:6" ht="15">
      <c r="A2" s="93" t="str">
        <f>'Dere 1 0+011.3'!A3</f>
        <v>ПОДГОТВИТЕЛНИ И ЗЕМНИ РАБОТИ</v>
      </c>
      <c r="B2" s="94"/>
      <c r="C2" s="94"/>
      <c r="D2" s="94"/>
      <c r="E2" s="94"/>
      <c r="F2" s="95"/>
    </row>
    <row r="3" spans="1:6" ht="25.5">
      <c r="A3" s="15" t="s">
        <v>3</v>
      </c>
      <c r="B3" s="15" t="s">
        <v>0</v>
      </c>
      <c r="C3" s="15" t="s">
        <v>1</v>
      </c>
      <c r="D3" s="16" t="s">
        <v>2</v>
      </c>
      <c r="E3" s="15" t="s">
        <v>8</v>
      </c>
      <c r="F3" s="15" t="s">
        <v>9</v>
      </c>
    </row>
    <row r="4" spans="1:6" ht="25.5">
      <c r="A4" s="10">
        <v>1</v>
      </c>
      <c r="B4" s="66" t="s">
        <v>38</v>
      </c>
      <c r="C4" s="18" t="s">
        <v>4</v>
      </c>
      <c r="D4" s="26">
        <f>'Dere 1 0+011.3'!D5+'Dere 1 0+753.2'!D5+'Dere 1 1+008.5'!D5+'Dere 1 1+318.5'!D5+'Dere 1 1+488.4'!D5+'Dere 2 0+016'!D5+'Dere 2 0+230'!D5+'Dere 2 0+406.6'!D5+'Dere 2 0+537.5'!D5+'Dere 2 0+659.3'!D5+'Dere 3 0+012.1'!D5</f>
        <v>648.9</v>
      </c>
      <c r="E4" s="50"/>
      <c r="F4" s="27"/>
    </row>
    <row r="5" spans="1:6" ht="15">
      <c r="A5" s="10">
        <f>A4+1</f>
        <v>2</v>
      </c>
      <c r="B5" s="8" t="s">
        <v>52</v>
      </c>
      <c r="C5" s="14" t="s">
        <v>4</v>
      </c>
      <c r="D5" s="26">
        <f>'Dere 1 0+011.3'!D6+'Dere 1 0+753.2'!D6+'Dere 1 1+008.5'!D6+'Dere 1 1+318.5'!D6+'Dere 1 1+488.4'!D6+'Dere 2 0+016'!D6+'Dere 2 0+230'!D6+'Dere 2 0+406.6'!D6+'Dere 2 0+537.5'!D6+'Dere 2 0+659.3'!D6+'Dere 3 0+012.1'!D6</f>
        <v>493.00000000000006</v>
      </c>
      <c r="E5" s="50"/>
      <c r="F5" s="27"/>
    </row>
    <row r="6" spans="1:6" ht="27" customHeight="1">
      <c r="A6" s="10">
        <f>A5+1</f>
        <v>3</v>
      </c>
      <c r="B6" s="8" t="s">
        <v>51</v>
      </c>
      <c r="C6" s="14" t="s">
        <v>4</v>
      </c>
      <c r="D6" s="26">
        <f>'Dere 1 0+011.3'!D7+'Dere 1 0+753.2'!D7+'Dere 1 1+008.5'!D7+'Dere 1 1+318.5'!D7+'Dere 1 1+488.4'!D7+'Dere 2 0+016'!D7+'Dere 2 0+230'!D7+'Dere 2 0+406.6'!D7+'Dere 2 0+537.5'!D7+'Dere 2 0+659.3'!D7+'Dere 3 0+012.1'!D7</f>
        <v>2059.9</v>
      </c>
      <c r="E6" s="50"/>
      <c r="F6" s="27"/>
    </row>
    <row r="7" spans="1:6" ht="25.5">
      <c r="A7" s="10">
        <f>A6+1</f>
        <v>4</v>
      </c>
      <c r="B7" s="4" t="s">
        <v>53</v>
      </c>
      <c r="C7" s="14" t="s">
        <v>4</v>
      </c>
      <c r="D7" s="26">
        <f>'Dere 1 0+011.3'!D8+'Dere 1 0+753.2'!D8+'Dere 1 1+008.5'!D8+'Dere 1 1+318.5'!D8+'Dere 1 1+488.4'!D8+'Dere 2 0+016'!D8+'Dere 2 0+230'!D8+'Dere 2 0+406.6'!D8+'Dere 2 0+537.5'!D8+'Dere 2 0+659.3'!D8+'Dere 3 0+012.1'!D8</f>
        <v>1242</v>
      </c>
      <c r="E7" s="50"/>
      <c r="F7" s="27"/>
    </row>
    <row r="8" spans="1:6" ht="27" customHeight="1">
      <c r="A8" s="10">
        <f>A7+1</f>
        <v>5</v>
      </c>
      <c r="B8" s="4" t="s">
        <v>58</v>
      </c>
      <c r="C8" s="18" t="s">
        <v>4</v>
      </c>
      <c r="D8" s="26">
        <f>'Dere 1 1+318.5'!D9+'Dere 1 1+488.4'!D9+'Dere 2 0+016'!D9+'Dere 2 0+230'!D9+'Dere 2 0+406.6'!D9+'Dere 2 0+537.5'!D9+'Dere 2 0+659.3'!D9+'Dere 3 0+012.1'!D9</f>
        <v>912</v>
      </c>
      <c r="E8" s="50"/>
      <c r="F8" s="27"/>
    </row>
    <row r="9" spans="1:9" ht="15">
      <c r="A9" s="25"/>
      <c r="B9" s="29"/>
      <c r="C9" s="30"/>
      <c r="D9" s="31"/>
      <c r="E9" s="32" t="s">
        <v>10</v>
      </c>
      <c r="F9" s="56"/>
      <c r="G9" s="58"/>
      <c r="H9" s="57"/>
      <c r="I9" s="59"/>
    </row>
    <row r="10" spans="1:6" ht="15">
      <c r="A10" s="92" t="str">
        <f>'Dere 1 0+011.3'!A9</f>
        <v>ЧАСТ КОНСТРУКТИВНА</v>
      </c>
      <c r="B10" s="92"/>
      <c r="C10" s="92"/>
      <c r="D10" s="92"/>
      <c r="E10" s="92"/>
      <c r="F10" s="92"/>
    </row>
    <row r="11" spans="1:6" ht="25.5">
      <c r="A11" s="15" t="s">
        <v>3</v>
      </c>
      <c r="B11" s="15" t="s">
        <v>0</v>
      </c>
      <c r="C11" s="15" t="s">
        <v>1</v>
      </c>
      <c r="D11" s="16" t="s">
        <v>2</v>
      </c>
      <c r="E11" s="15" t="s">
        <v>11</v>
      </c>
      <c r="F11" s="15" t="s">
        <v>9</v>
      </c>
    </row>
    <row r="12" spans="1:6" ht="38.25">
      <c r="A12" s="19">
        <f>A8+1</f>
        <v>6</v>
      </c>
      <c r="B12" s="66" t="s">
        <v>30</v>
      </c>
      <c r="C12" s="67" t="s">
        <v>4</v>
      </c>
      <c r="D12" s="34">
        <f>'Dere 1 0+011.3'!D11+'Dere 1 0+753.2'!D11+'Dere 1 1+008.5'!D11</f>
        <v>459.34999999999997</v>
      </c>
      <c r="E12" s="35"/>
      <c r="F12" s="27"/>
    </row>
    <row r="13" spans="1:6" ht="15">
      <c r="A13" s="10">
        <f>A12+1</f>
        <v>7</v>
      </c>
      <c r="B13" s="5" t="s">
        <v>28</v>
      </c>
      <c r="C13" s="14" t="s">
        <v>4</v>
      </c>
      <c r="D13" s="34">
        <f>'Dere 1 0+011.3'!D12+'Dere 1 0+753.2'!D12+'Dere 1 1+008.5'!D12</f>
        <v>19.35</v>
      </c>
      <c r="E13" s="28"/>
      <c r="F13" s="27"/>
    </row>
    <row r="14" spans="1:8" ht="28.5" customHeight="1">
      <c r="A14" s="10">
        <f aca="true" t="shared" si="0" ref="A14:A57">A13+1</f>
        <v>8</v>
      </c>
      <c r="B14" s="4" t="s">
        <v>29</v>
      </c>
      <c r="C14" s="9" t="s">
        <v>5</v>
      </c>
      <c r="D14" s="34">
        <f>'Dere 1 0+011.3'!D13+'Dere 1 0+753.2'!D13+'Dere 1 1+008.5'!D13</f>
        <v>681.76</v>
      </c>
      <c r="E14" s="9"/>
      <c r="F14" s="27"/>
      <c r="H14" s="17"/>
    </row>
    <row r="15" spans="1:8" ht="25.5">
      <c r="A15" s="10">
        <f t="shared" si="0"/>
        <v>9</v>
      </c>
      <c r="B15" s="4" t="s">
        <v>32</v>
      </c>
      <c r="C15" s="9" t="s">
        <v>12</v>
      </c>
      <c r="D15" s="34">
        <f>'Dere 1 0+011.3'!D14+'Dere 1 0+753.2'!D14+'Dere 1 1+008.5'!D14</f>
        <v>480</v>
      </c>
      <c r="E15" s="28"/>
      <c r="F15" s="27"/>
      <c r="H15" s="17"/>
    </row>
    <row r="16" spans="1:8" ht="29.25" customHeight="1">
      <c r="A16" s="10">
        <f t="shared" si="0"/>
        <v>10</v>
      </c>
      <c r="B16" s="4" t="s">
        <v>54</v>
      </c>
      <c r="C16" s="9" t="s">
        <v>12</v>
      </c>
      <c r="D16" s="34">
        <f>'Dere 1 0+011.3'!D15+'Dere 1 0+753.2'!D15+'Dere 1 1+008.5'!D15</f>
        <v>1995</v>
      </c>
      <c r="E16" s="50"/>
      <c r="F16" s="27"/>
      <c r="H16" s="62"/>
    </row>
    <row r="17" spans="1:8" ht="30" customHeight="1">
      <c r="A17" s="10">
        <f t="shared" si="0"/>
        <v>11</v>
      </c>
      <c r="B17" s="4" t="s">
        <v>16</v>
      </c>
      <c r="C17" s="9" t="s">
        <v>12</v>
      </c>
      <c r="D17" s="34">
        <f>'Dere 1 0+011.3'!D16+'Dere 1 0+753.2'!D16+'Dere 1 1+008.5'!D16</f>
        <v>3764</v>
      </c>
      <c r="E17" s="50"/>
      <c r="F17" s="27"/>
      <c r="H17" s="62"/>
    </row>
    <row r="18" spans="1:8" ht="30" customHeight="1">
      <c r="A18" s="10">
        <f t="shared" si="0"/>
        <v>12</v>
      </c>
      <c r="B18" s="4" t="s">
        <v>34</v>
      </c>
      <c r="C18" s="9" t="s">
        <v>12</v>
      </c>
      <c r="D18" s="34">
        <f>'Dere 1 0+011.3'!D17+'Dere 1 0+753.2'!D17+'Dere 1 1+008.5'!D17</f>
        <v>133</v>
      </c>
      <c r="E18" s="50"/>
      <c r="F18" s="27"/>
      <c r="H18" s="62"/>
    </row>
    <row r="19" spans="1:8" ht="28.5" customHeight="1">
      <c r="A19" s="10">
        <f t="shared" si="0"/>
        <v>13</v>
      </c>
      <c r="B19" s="4" t="s">
        <v>33</v>
      </c>
      <c r="C19" s="9" t="s">
        <v>12</v>
      </c>
      <c r="D19" s="34">
        <f>'Dere 1 0+011.3'!D18+'Dere 1 0+753.2'!D18+'Dere 1 1+008.5'!D18</f>
        <v>2695</v>
      </c>
      <c r="E19" s="50"/>
      <c r="F19" s="27"/>
      <c r="H19" s="62"/>
    </row>
    <row r="20" spans="1:8" ht="25.5">
      <c r="A20" s="10">
        <f t="shared" si="0"/>
        <v>14</v>
      </c>
      <c r="B20" s="23" t="s">
        <v>31</v>
      </c>
      <c r="C20" s="9" t="s">
        <v>12</v>
      </c>
      <c r="D20" s="34">
        <f>'Dere 1 0+011.3'!D19+'Dere 1 0+753.2'!D19+'Dere 1 1+008.5'!D19</f>
        <v>2535</v>
      </c>
      <c r="E20" s="28"/>
      <c r="F20" s="27"/>
      <c r="H20" s="17"/>
    </row>
    <row r="21" spans="1:8" ht="25.5">
      <c r="A21" s="10">
        <f t="shared" si="0"/>
        <v>15</v>
      </c>
      <c r="B21" s="65" t="s">
        <v>20</v>
      </c>
      <c r="C21" s="14" t="s">
        <v>19</v>
      </c>
      <c r="D21" s="34">
        <f>'Dere 1 0+753.2'!D20+'Dere 1 1+008.5'!D20</f>
        <v>11.4</v>
      </c>
      <c r="E21" s="28"/>
      <c r="F21" s="27"/>
      <c r="H21" s="17"/>
    </row>
    <row r="22" spans="1:8" ht="19.5" customHeight="1">
      <c r="A22" s="10">
        <f t="shared" si="0"/>
        <v>16</v>
      </c>
      <c r="B22" s="64" t="s">
        <v>21</v>
      </c>
      <c r="C22" s="9" t="s">
        <v>5</v>
      </c>
      <c r="D22" s="34">
        <f>'Dere 1 0+753.2'!D21+'Dere 1 1+008.5'!D21</f>
        <v>118.8</v>
      </c>
      <c r="E22" s="28"/>
      <c r="F22" s="27"/>
      <c r="H22" s="17"/>
    </row>
    <row r="23" spans="1:8" ht="28.5" customHeight="1">
      <c r="A23" s="10">
        <f t="shared" si="0"/>
        <v>17</v>
      </c>
      <c r="B23" s="64" t="s">
        <v>70</v>
      </c>
      <c r="C23" s="14" t="s">
        <v>19</v>
      </c>
      <c r="D23" s="34">
        <f>'Dere 1 0+753.2'!D22+'Dere 1 1+008.5'!D22</f>
        <v>20.8</v>
      </c>
      <c r="E23" s="28"/>
      <c r="F23" s="27"/>
      <c r="H23" s="17"/>
    </row>
    <row r="24" spans="1:8" ht="19.5" customHeight="1">
      <c r="A24" s="10">
        <f t="shared" si="0"/>
        <v>18</v>
      </c>
      <c r="B24" s="64" t="s">
        <v>23</v>
      </c>
      <c r="C24" s="9" t="s">
        <v>5</v>
      </c>
      <c r="D24" s="34">
        <f>'Dere 1 0+753.2'!D23+'Dere 1 1+008.5'!D23</f>
        <v>118.8</v>
      </c>
      <c r="E24" s="28"/>
      <c r="F24" s="27"/>
      <c r="H24" s="17"/>
    </row>
    <row r="25" spans="1:8" ht="25.5">
      <c r="A25" s="10">
        <f t="shared" si="0"/>
        <v>19</v>
      </c>
      <c r="B25" s="8" t="s">
        <v>35</v>
      </c>
      <c r="C25" s="9" t="s">
        <v>5</v>
      </c>
      <c r="D25" s="34">
        <f>'Dere 1 0+753.2'!D24+'Dere 1 1+008.5'!D24</f>
        <v>118.8</v>
      </c>
      <c r="E25" s="28"/>
      <c r="F25" s="27"/>
      <c r="H25" s="17"/>
    </row>
    <row r="26" spans="1:8" ht="15">
      <c r="A26" s="10">
        <f t="shared" si="0"/>
        <v>20</v>
      </c>
      <c r="B26" s="23" t="s">
        <v>36</v>
      </c>
      <c r="C26" s="9" t="s">
        <v>5</v>
      </c>
      <c r="D26" s="34">
        <f>'Dere 1 0+753.2'!D25+'Dere 1 1+008.5'!D25</f>
        <v>3.2</v>
      </c>
      <c r="E26" s="28"/>
      <c r="F26" s="27"/>
      <c r="H26" s="17"/>
    </row>
    <row r="27" spans="1:8" ht="25.5">
      <c r="A27" s="10">
        <f t="shared" si="0"/>
        <v>21</v>
      </c>
      <c r="B27" s="23" t="s">
        <v>49</v>
      </c>
      <c r="C27" s="9" t="s">
        <v>18</v>
      </c>
      <c r="D27" s="34">
        <f>'Dere 1 0+753.2'!D26+'Dere 1 1+008.5'!D26</f>
        <v>200</v>
      </c>
      <c r="E27" s="28"/>
      <c r="F27" s="27"/>
      <c r="H27" s="17"/>
    </row>
    <row r="28" spans="1:8" ht="25.5">
      <c r="A28" s="10">
        <f t="shared" si="0"/>
        <v>22</v>
      </c>
      <c r="B28" s="23" t="s">
        <v>37</v>
      </c>
      <c r="C28" s="9" t="s">
        <v>5</v>
      </c>
      <c r="D28" s="34">
        <f>'Dere 1 0+753.2'!D27+'Dere 1 1+008.5'!D27</f>
        <v>118.8</v>
      </c>
      <c r="E28" s="28"/>
      <c r="F28" s="27"/>
      <c r="H28" s="17"/>
    </row>
    <row r="29" spans="1:8" ht="25.5">
      <c r="A29" s="10">
        <f t="shared" si="0"/>
        <v>23</v>
      </c>
      <c r="B29" s="4" t="s">
        <v>24</v>
      </c>
      <c r="C29" s="70" t="s">
        <v>18</v>
      </c>
      <c r="D29" s="34">
        <f>'Dere 1 0+753.2'!D28+'Dere 1 1+008.5'!D28</f>
        <v>48</v>
      </c>
      <c r="E29" s="28"/>
      <c r="F29" s="27"/>
      <c r="H29" s="17"/>
    </row>
    <row r="30" spans="1:8" ht="25.5">
      <c r="A30" s="10">
        <f t="shared" si="0"/>
        <v>24</v>
      </c>
      <c r="B30" s="73" t="s">
        <v>45</v>
      </c>
      <c r="C30" s="74" t="s">
        <v>18</v>
      </c>
      <c r="D30" s="34">
        <f>'Dere 1 0+753.2'!D29+'Dere 1 1+008.5'!D29</f>
        <v>48</v>
      </c>
      <c r="E30" s="28"/>
      <c r="F30" s="27"/>
      <c r="H30" s="17"/>
    </row>
    <row r="31" spans="1:8" ht="25.5">
      <c r="A31" s="10">
        <f t="shared" si="0"/>
        <v>25</v>
      </c>
      <c r="B31" s="4" t="s">
        <v>48</v>
      </c>
      <c r="C31" s="70" t="s">
        <v>18</v>
      </c>
      <c r="D31" s="34">
        <f>'Dere 1 0+011.3'!D20</f>
        <v>24</v>
      </c>
      <c r="E31" s="28"/>
      <c r="F31" s="27"/>
      <c r="H31" s="17"/>
    </row>
    <row r="32" spans="1:8" ht="25.5">
      <c r="A32" s="10">
        <f t="shared" si="0"/>
        <v>26</v>
      </c>
      <c r="B32" s="4" t="s">
        <v>41</v>
      </c>
      <c r="C32" s="14" t="s">
        <v>4</v>
      </c>
      <c r="D32" s="34">
        <f>'Dere 1 0+011.3'!D21+'Dere 1 0+753.2'!D30+'Dere 1 1+008.5'!D30</f>
        <v>48</v>
      </c>
      <c r="E32" s="28"/>
      <c r="F32" s="27"/>
      <c r="H32" s="17"/>
    </row>
    <row r="33" spans="1:8" ht="25.5">
      <c r="A33" s="10">
        <f t="shared" si="0"/>
        <v>27</v>
      </c>
      <c r="B33" s="4" t="s">
        <v>42</v>
      </c>
      <c r="C33" s="14" t="s">
        <v>4</v>
      </c>
      <c r="D33" s="34">
        <f>'Dere 1 0+011.3'!D22+'Dere 1 0+753.2'!D31+'Dere 1 1+008.5'!D31</f>
        <v>31.5</v>
      </c>
      <c r="E33" s="28"/>
      <c r="F33" s="27"/>
      <c r="H33" s="17"/>
    </row>
    <row r="34" spans="1:8" ht="25.5">
      <c r="A34" s="10">
        <f t="shared" si="0"/>
        <v>28</v>
      </c>
      <c r="B34" s="4" t="s">
        <v>44</v>
      </c>
      <c r="C34" s="14" t="s">
        <v>4</v>
      </c>
      <c r="D34" s="34">
        <f>'Dere 1 0+011.3'!D23+'Dere 1 0+753.2'!D32+'Dere 1 1+008.5'!D32</f>
        <v>16</v>
      </c>
      <c r="E34" s="28"/>
      <c r="F34" s="27"/>
      <c r="H34" s="17"/>
    </row>
    <row r="35" spans="1:8" ht="25.5">
      <c r="A35" s="10">
        <f t="shared" si="0"/>
        <v>29</v>
      </c>
      <c r="B35" s="23" t="s">
        <v>46</v>
      </c>
      <c r="C35" s="74" t="s">
        <v>5</v>
      </c>
      <c r="D35" s="34">
        <f>'Dere 1 0+011.3'!D24+'Dere 1 0+753.2'!D33+'Dere 1 1+008.5'!D33</f>
        <v>168</v>
      </c>
      <c r="E35" s="28"/>
      <c r="F35" s="27"/>
      <c r="H35" s="17"/>
    </row>
    <row r="36" spans="1:8" ht="25.5">
      <c r="A36" s="10">
        <f t="shared" si="0"/>
        <v>30</v>
      </c>
      <c r="B36" s="4" t="s">
        <v>71</v>
      </c>
      <c r="C36" s="74" t="s">
        <v>6</v>
      </c>
      <c r="D36" s="34">
        <f>'Dere 1 0+011.3'!D25+'Dere 1 0+753.2'!D34+'Dere 1 1+008.5'!D34</f>
        <v>24</v>
      </c>
      <c r="E36" s="28"/>
      <c r="F36" s="27"/>
      <c r="H36" s="17"/>
    </row>
    <row r="37" spans="1:8" ht="26.25" thickBot="1">
      <c r="A37" s="84">
        <f t="shared" si="0"/>
        <v>31</v>
      </c>
      <c r="B37" s="85" t="s">
        <v>72</v>
      </c>
      <c r="C37" s="86" t="s">
        <v>4</v>
      </c>
      <c r="D37" s="87">
        <f>'Dere 1 0+011.3'!D26+'Dere 1 0+753.2'!D35+'Dere 1 1+008.5'!D35</f>
        <v>36</v>
      </c>
      <c r="E37" s="88"/>
      <c r="F37" s="89"/>
      <c r="H37" s="17"/>
    </row>
    <row r="38" spans="1:8" ht="25.5">
      <c r="A38" s="10">
        <f>A37+1</f>
        <v>32</v>
      </c>
      <c r="B38" s="4" t="s">
        <v>39</v>
      </c>
      <c r="C38" s="9" t="s">
        <v>6</v>
      </c>
      <c r="D38" s="34">
        <f>'Dere 1 1+318.5'!D12+'Dere 1 1+488.4'!D12+'Dere 2 0+016'!D12+'Dere 2 0+230'!D12+'Dere 2 0+406.6'!D12+'Dere 2 0+537.5'!D12+'Dere 2 0+659.3'!D12+'Dere 3 0+012.1'!D12</f>
        <v>42</v>
      </c>
      <c r="E38" s="28"/>
      <c r="F38" s="27"/>
      <c r="H38" s="17"/>
    </row>
    <row r="39" spans="1:8" ht="25.5">
      <c r="A39" s="10">
        <f t="shared" si="0"/>
        <v>33</v>
      </c>
      <c r="B39" s="4" t="s">
        <v>40</v>
      </c>
      <c r="C39" s="14" t="s">
        <v>4</v>
      </c>
      <c r="D39" s="34">
        <f>'Dere 1 1+318.5'!D13+'Dere 1 1+488.4'!D13+'Dere 2 0+016'!D13+'Dere 2 0+230'!D13+'Dere 2 0+406.6'!D13+'Dere 2 0+537.5'!D13+'Dere 2 0+659.3'!D13+'Dere 3 0+012.1'!D13</f>
        <v>99.75000000000001</v>
      </c>
      <c r="E39" s="28"/>
      <c r="F39" s="27"/>
      <c r="H39" s="17"/>
    </row>
    <row r="40" spans="1:8" ht="25.5">
      <c r="A40" s="10">
        <f t="shared" si="0"/>
        <v>34</v>
      </c>
      <c r="B40" s="4" t="s">
        <v>43</v>
      </c>
      <c r="C40" s="14" t="s">
        <v>4</v>
      </c>
      <c r="D40" s="34">
        <f>'Dere 1 1+318.5'!D14+'Dere 1 1+488.4'!D14+'Dere 2 0+016'!D14+'Dere 2 0+230'!D14+'Dere 2 0+406.6'!D14+'Dere 2 0+537.5'!D14+'Dere 2 0+659.3'!D14+'Dere 3 0+012.1'!D14</f>
        <v>44.3</v>
      </c>
      <c r="E40" s="28"/>
      <c r="F40" s="27"/>
      <c r="H40" s="17"/>
    </row>
    <row r="41" spans="1:8" ht="25.5">
      <c r="A41" s="10">
        <f t="shared" si="0"/>
        <v>35</v>
      </c>
      <c r="B41" s="4" t="s">
        <v>41</v>
      </c>
      <c r="C41" s="14" t="s">
        <v>4</v>
      </c>
      <c r="D41" s="34">
        <f>'Dere 1 1+318.5'!D15+'Dere 1 1+488.4'!D15+'Dere 2 0+016'!D15+'Dere 2 0+230'!D15+'Dere 2 0+406.6'!D15+'Dere 2 0+537.5'!D15+'Dere 2 0+659.3'!D15+'Dere 3 0+012.1'!D15</f>
        <v>57</v>
      </c>
      <c r="E41" s="28"/>
      <c r="F41" s="27"/>
      <c r="H41" s="17"/>
    </row>
    <row r="42" spans="1:8" ht="25.5">
      <c r="A42" s="10">
        <f t="shared" si="0"/>
        <v>36</v>
      </c>
      <c r="B42" s="4" t="s">
        <v>42</v>
      </c>
      <c r="C42" s="14" t="s">
        <v>4</v>
      </c>
      <c r="D42" s="34">
        <f>'Dere 1 1+318.5'!D16+'Dere 1 1+488.4'!D16+'Dere 2 0+016'!D16+'Dere 2 0+230'!D16+'Dere 2 0+406.6'!D16+'Dere 2 0+537.5'!D16+'Dere 2 0+659.3'!D16+'Dere 3 0+012.1'!D16</f>
        <v>38</v>
      </c>
      <c r="E42" s="28"/>
      <c r="F42" s="27"/>
      <c r="H42" s="17"/>
    </row>
    <row r="43" spans="1:8" ht="25.5">
      <c r="A43" s="10">
        <f t="shared" si="0"/>
        <v>37</v>
      </c>
      <c r="B43" s="4" t="s">
        <v>44</v>
      </c>
      <c r="C43" s="14" t="s">
        <v>4</v>
      </c>
      <c r="D43" s="34">
        <f>'Dere 1 1+318.5'!D17+'Dere 1 1+488.4'!D17+'Dere 2 0+016'!D17+'Dere 2 0+230'!D17+'Dere 2 0+406.6'!D17+'Dere 2 0+537.5'!D17+'Dere 2 0+659.3'!D17+'Dere 3 0+012.1'!D17</f>
        <v>19</v>
      </c>
      <c r="E43" s="28"/>
      <c r="F43" s="27"/>
      <c r="H43" s="17"/>
    </row>
    <row r="44" spans="1:8" ht="25.5">
      <c r="A44" s="10">
        <f t="shared" si="0"/>
        <v>38</v>
      </c>
      <c r="B44" s="4" t="s">
        <v>59</v>
      </c>
      <c r="C44" s="9" t="s">
        <v>5</v>
      </c>
      <c r="D44" s="34">
        <f>'Dere 1 1+318.5'!D18+'Dere 1 1+488.4'!D18+'Dere 2 0+016'!D18+'Dere 2 0+230'!D18+'Dere 2 0+406.6'!D18+'Dere 2 0+537.5'!D18+'Dere 2 0+659.3'!D18+'Dere 3 0+012.1'!D18</f>
        <v>182.40000000000003</v>
      </c>
      <c r="E44" s="28"/>
      <c r="F44" s="27"/>
      <c r="H44" s="17"/>
    </row>
    <row r="45" spans="1:8" ht="25.5">
      <c r="A45" s="10">
        <f t="shared" si="0"/>
        <v>39</v>
      </c>
      <c r="B45" s="23" t="s">
        <v>46</v>
      </c>
      <c r="C45" s="9" t="s">
        <v>5</v>
      </c>
      <c r="D45" s="34">
        <f>'Dere 1 1+318.5'!D19+'Dere 1 1+488.4'!D19+'Dere 2 0+016'!D19+'Dere 2 0+230'!D19+'Dere 2 0+406.6'!D19+'Dere 2 0+537.5'!D19+'Dere 2 0+659.3'!D19+'Dere 3 0+012.1'!D19</f>
        <v>239.39999999999998</v>
      </c>
      <c r="E45" s="28"/>
      <c r="F45" s="27"/>
      <c r="H45" s="17"/>
    </row>
    <row r="46" spans="1:8" ht="25.5">
      <c r="A46" s="10">
        <f t="shared" si="0"/>
        <v>40</v>
      </c>
      <c r="B46" s="65" t="s">
        <v>20</v>
      </c>
      <c r="C46" s="9" t="s">
        <v>19</v>
      </c>
      <c r="D46" s="34">
        <f>'Dere 3 0+012.1'!D20</f>
        <v>6.95</v>
      </c>
      <c r="E46" s="28"/>
      <c r="F46" s="27"/>
      <c r="H46" s="17"/>
    </row>
    <row r="47" spans="1:8" ht="20.25" customHeight="1">
      <c r="A47" s="10">
        <f t="shared" si="0"/>
        <v>41</v>
      </c>
      <c r="B47" s="64" t="s">
        <v>21</v>
      </c>
      <c r="C47" s="9" t="s">
        <v>5</v>
      </c>
      <c r="D47" s="34">
        <f>'Dere 3 0+012.1'!D21</f>
        <v>72</v>
      </c>
      <c r="E47" s="28"/>
      <c r="F47" s="27"/>
      <c r="H47" s="17"/>
    </row>
    <row r="48" spans="1:8" ht="27" customHeight="1">
      <c r="A48" s="10">
        <f t="shared" si="0"/>
        <v>42</v>
      </c>
      <c r="B48" s="64" t="s">
        <v>22</v>
      </c>
      <c r="C48" s="74" t="s">
        <v>19</v>
      </c>
      <c r="D48" s="34">
        <f>'Dere 3 0+012.1'!D22</f>
        <v>6.95</v>
      </c>
      <c r="E48" s="28"/>
      <c r="F48" s="27"/>
      <c r="H48" s="17"/>
    </row>
    <row r="49" spans="1:8" ht="19.5" customHeight="1">
      <c r="A49" s="10">
        <f t="shared" si="0"/>
        <v>43</v>
      </c>
      <c r="B49" s="64" t="s">
        <v>23</v>
      </c>
      <c r="C49" s="9" t="s">
        <v>5</v>
      </c>
      <c r="D49" s="34">
        <f>'Dere 3 0+012.1'!D23</f>
        <v>72</v>
      </c>
      <c r="E49" s="28"/>
      <c r="F49" s="27"/>
      <c r="H49" s="17"/>
    </row>
    <row r="50" spans="1:8" ht="25.5">
      <c r="A50" s="10">
        <f t="shared" si="0"/>
        <v>44</v>
      </c>
      <c r="B50" s="8" t="s">
        <v>47</v>
      </c>
      <c r="C50" s="14" t="s">
        <v>4</v>
      </c>
      <c r="D50" s="34">
        <f>'Dere 3 0+012.1'!D24</f>
        <v>10.8</v>
      </c>
      <c r="E50" s="28"/>
      <c r="F50" s="27"/>
      <c r="H50" s="17"/>
    </row>
    <row r="51" spans="1:8" ht="25.5">
      <c r="A51" s="10">
        <f t="shared" si="0"/>
        <v>45</v>
      </c>
      <c r="B51" s="65" t="s">
        <v>25</v>
      </c>
      <c r="C51" s="14" t="s">
        <v>4</v>
      </c>
      <c r="D51" s="34">
        <f>'Dere 3 0+012.1'!D25</f>
        <v>14.4</v>
      </c>
      <c r="E51" s="28"/>
      <c r="F51" s="27"/>
      <c r="H51" s="17"/>
    </row>
    <row r="52" spans="1:8" ht="18" customHeight="1">
      <c r="A52" s="10">
        <f t="shared" si="0"/>
        <v>46</v>
      </c>
      <c r="B52" s="23" t="s">
        <v>50</v>
      </c>
      <c r="C52" s="74" t="s">
        <v>18</v>
      </c>
      <c r="D52" s="34">
        <f>'Dere 3 0+012.1'!D26</f>
        <v>24</v>
      </c>
      <c r="E52" s="28"/>
      <c r="F52" s="27"/>
      <c r="H52" s="17"/>
    </row>
    <row r="53" spans="1:8" ht="38.25">
      <c r="A53" s="10">
        <f t="shared" si="0"/>
        <v>47</v>
      </c>
      <c r="B53" s="8" t="s">
        <v>60</v>
      </c>
      <c r="C53" s="14" t="s">
        <v>4</v>
      </c>
      <c r="D53" s="34">
        <f>'Dere 1 1+318.5'!D20+'Dere 1 1+488.4'!D20+'Dere 2 0+016'!D20+'Dere 2 0+230'!D20+'Dere 2 0+406.6'!D20+'Dere 2 0+537.5'!D20+'Dere 2 0+659.3'!D20</f>
        <v>151.2</v>
      </c>
      <c r="E53" s="28"/>
      <c r="F53" s="27"/>
      <c r="H53" s="17"/>
    </row>
    <row r="54" spans="1:8" ht="25.5">
      <c r="A54" s="10">
        <f t="shared" si="0"/>
        <v>48</v>
      </c>
      <c r="B54" s="4" t="s">
        <v>61</v>
      </c>
      <c r="C54" s="14" t="s">
        <v>4</v>
      </c>
      <c r="D54" s="34">
        <f>'Dere 1 1+318.5'!D21+'Dere 1 1+488.4'!D21+'Dere 2 0+016'!D21+'Dere 2 0+230'!D21+'Dere 2 0+406.6'!D21+'Dere 2 0+537.5'!D21+'Dere 2 0+659.3'!D21+'Dere 3 0+012.1'!D27</f>
        <v>6.300000000000001</v>
      </c>
      <c r="E54" s="28"/>
      <c r="F54" s="27"/>
      <c r="H54" s="17"/>
    </row>
    <row r="55" spans="1:8" ht="25.5">
      <c r="A55" s="10">
        <f t="shared" si="0"/>
        <v>49</v>
      </c>
      <c r="B55" s="73" t="s">
        <v>48</v>
      </c>
      <c r="C55" s="74" t="s">
        <v>18</v>
      </c>
      <c r="D55" s="34">
        <f>'Dere 1 1+318.5'!D22+'Dere 1 1+488.4'!D22+'Dere 2 0+016'!D22+'Dere 2 0+230'!D22+'Dere 2 0+406.6'!D22+'Dere 2 0+537.5'!D22+'Dere 2 0+659.3'!D22+'Dere 3 0+012.1'!D28</f>
        <v>192</v>
      </c>
      <c r="E55" s="28"/>
      <c r="F55" s="27"/>
      <c r="H55" s="17"/>
    </row>
    <row r="56" spans="1:8" ht="25.5">
      <c r="A56" s="10">
        <f t="shared" si="0"/>
        <v>50</v>
      </c>
      <c r="B56" s="4" t="s">
        <v>71</v>
      </c>
      <c r="C56" s="9" t="s">
        <v>6</v>
      </c>
      <c r="D56" s="34">
        <f>'Dere 1 1+318.5'!D23+'Dere 1 1+488.4'!D23+'Dere 2 0+016'!D23+'Dere 2 0+230'!D23+'Dere 2 0+406.6'!D23+'Dere 2 0+537.5'!D23+'Dere 2 0+659.3'!D23+'Dere 3 0+012.1'!D29</f>
        <v>64</v>
      </c>
      <c r="E56" s="28"/>
      <c r="F56" s="27"/>
      <c r="H56" s="17"/>
    </row>
    <row r="57" spans="1:8" ht="25.5">
      <c r="A57" s="10">
        <f t="shared" si="0"/>
        <v>51</v>
      </c>
      <c r="B57" s="23" t="s">
        <v>72</v>
      </c>
      <c r="C57" s="14" t="s">
        <v>4</v>
      </c>
      <c r="D57" s="34">
        <f>'Dere 1 1+318.5'!D24+'Dere 1 1+488.4'!D24+'Dere 2 0+016'!D24+'Dere 2 0+230'!D24+'Dere 2 0+406.6'!D24+'Dere 2 0+537.5'!D24+'Dere 2 0+659.3'!D24+'Dere 3 0+012.1'!D30</f>
        <v>96</v>
      </c>
      <c r="E57" s="28"/>
      <c r="F57" s="27"/>
      <c r="H57" s="17"/>
    </row>
    <row r="58" spans="1:9" ht="15">
      <c r="A58" s="36"/>
      <c r="B58" s="37"/>
      <c r="C58" s="30"/>
      <c r="D58" s="38"/>
      <c r="E58" s="32" t="s">
        <v>10</v>
      </c>
      <c r="F58" s="33"/>
      <c r="H58" s="57"/>
      <c r="I58" s="59"/>
    </row>
    <row r="59" spans="1:8" ht="15">
      <c r="A59" s="39"/>
      <c r="B59" s="6"/>
      <c r="C59" s="39"/>
      <c r="D59" s="20"/>
      <c r="E59" s="40"/>
      <c r="F59" s="41"/>
      <c r="H59" s="63"/>
    </row>
    <row r="60" spans="1:8" ht="18.75" customHeight="1">
      <c r="A60" s="39"/>
      <c r="B60" s="90"/>
      <c r="C60" s="7"/>
      <c r="D60" s="7"/>
      <c r="E60" s="42" t="s">
        <v>13</v>
      </c>
      <c r="F60" s="43">
        <f>F9+F58</f>
        <v>0</v>
      </c>
      <c r="H60" s="43"/>
    </row>
    <row r="61" spans="1:8" ht="17.25" customHeight="1">
      <c r="A61" s="39"/>
      <c r="B61" s="90"/>
      <c r="C61" s="7"/>
      <c r="D61" s="7"/>
      <c r="E61" s="42" t="s">
        <v>14</v>
      </c>
      <c r="F61" s="43">
        <f>F60*0.2</f>
        <v>0</v>
      </c>
      <c r="H61" s="43"/>
    </row>
    <row r="62" spans="1:8" ht="19.5" customHeight="1">
      <c r="A62" s="39"/>
      <c r="B62" s="90"/>
      <c r="C62" s="7"/>
      <c r="D62" s="7"/>
      <c r="E62" s="42" t="s">
        <v>15</v>
      </c>
      <c r="F62" s="44">
        <f>F60+F61</f>
        <v>0</v>
      </c>
      <c r="H62" s="44"/>
    </row>
    <row r="63" spans="1:6" ht="21" customHeight="1">
      <c r="A63" s="39"/>
      <c r="B63" s="90"/>
      <c r="C63" s="7"/>
      <c r="D63" s="7"/>
      <c r="E63" s="42"/>
      <c r="F63" s="44"/>
    </row>
    <row r="64" spans="1:6" ht="18" customHeight="1">
      <c r="A64" s="39"/>
      <c r="B64" s="90"/>
      <c r="C64" s="7"/>
      <c r="D64" s="7"/>
      <c r="E64" s="42"/>
      <c r="F64" s="44"/>
    </row>
    <row r="65" spans="1:6" ht="18.75" customHeight="1">
      <c r="A65" s="39"/>
      <c r="B65" s="90"/>
      <c r="C65" s="7"/>
      <c r="D65" s="7"/>
      <c r="E65" s="42"/>
      <c r="F65" s="44"/>
    </row>
    <row r="66" spans="1:6" ht="15">
      <c r="A66" s="39"/>
      <c r="B66" s="6"/>
      <c r="C66" s="7"/>
      <c r="D66" s="46"/>
      <c r="E66" s="45"/>
      <c r="F66" s="41"/>
    </row>
    <row r="67" spans="1:6" ht="15">
      <c r="A67" s="39"/>
      <c r="B67" s="39"/>
      <c r="C67" s="39"/>
      <c r="D67" s="49" t="s">
        <v>73</v>
      </c>
      <c r="E67" s="39"/>
      <c r="F67" s="39"/>
    </row>
    <row r="68" spans="1:6" ht="15">
      <c r="A68" s="39"/>
      <c r="B68" s="39"/>
      <c r="C68" s="39"/>
      <c r="D68" s="7"/>
      <c r="E68" s="49"/>
      <c r="F68" s="39"/>
    </row>
    <row r="69" spans="4:6" ht="15">
      <c r="D69" s="17"/>
      <c r="E69" s="17"/>
      <c r="F69" s="17"/>
    </row>
  </sheetData>
  <sheetProtection/>
  <mergeCells count="5">
    <mergeCell ref="B63:B65"/>
    <mergeCell ref="A1:F1"/>
    <mergeCell ref="A10:F10"/>
    <mergeCell ref="A2:F2"/>
    <mergeCell ref="B60:B62"/>
  </mergeCells>
  <printOptions/>
  <pageMargins left="0.7" right="0.28" top="0.17" bottom="0.17" header="0.17" footer="0.17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22">
      <selection activeCell="F4" sqref="F4"/>
    </sheetView>
  </sheetViews>
  <sheetFormatPr defaultColWidth="9.140625" defaultRowHeight="15"/>
  <cols>
    <col min="1" max="1" width="5.7109375" style="1" customWidth="1"/>
    <col min="2" max="2" width="57.00390625" style="2" customWidth="1"/>
    <col min="3" max="3" width="7.7109375" style="1" customWidth="1"/>
    <col min="4" max="4" width="12.00390625" style="7" customWidth="1"/>
    <col min="5" max="5" width="12.421875" style="1" customWidth="1"/>
    <col min="6" max="6" width="12.8515625" style="1" bestFit="1" customWidth="1"/>
    <col min="7" max="8" width="10.7109375" style="1" customWidth="1"/>
    <col min="9" max="16384" width="9.140625" style="1" customWidth="1"/>
  </cols>
  <sheetData>
    <row r="1" spans="1:4" ht="61.5" customHeight="1">
      <c r="A1" s="91" t="s">
        <v>26</v>
      </c>
      <c r="B1" s="91"/>
      <c r="C1" s="91"/>
      <c r="D1" s="91"/>
    </row>
    <row r="2" spans="1:4" ht="12.75">
      <c r="A2" s="99" t="s">
        <v>66</v>
      </c>
      <c r="B2" s="100"/>
      <c r="C2" s="100"/>
      <c r="D2" s="101"/>
    </row>
    <row r="3" spans="1:4" ht="15.75" customHeight="1">
      <c r="A3" s="96" t="s">
        <v>17</v>
      </c>
      <c r="B3" s="97"/>
      <c r="C3" s="97"/>
      <c r="D3" s="98"/>
    </row>
    <row r="4" spans="1:8" s="3" customFormat="1" ht="25.5">
      <c r="A4" s="15" t="s">
        <v>3</v>
      </c>
      <c r="B4" s="15" t="s">
        <v>0</v>
      </c>
      <c r="C4" s="15" t="s">
        <v>1</v>
      </c>
      <c r="D4" s="16" t="s">
        <v>2</v>
      </c>
      <c r="F4" s="61"/>
      <c r="H4" s="61"/>
    </row>
    <row r="5" spans="1:8" ht="18.75" customHeight="1">
      <c r="A5" s="24">
        <v>1</v>
      </c>
      <c r="B5" s="66" t="s">
        <v>38</v>
      </c>
      <c r="C5" s="14" t="s">
        <v>4</v>
      </c>
      <c r="D5" s="13">
        <v>41.5</v>
      </c>
      <c r="F5" s="20"/>
      <c r="G5" s="20"/>
      <c r="H5" s="20"/>
    </row>
    <row r="6" spans="1:8" ht="15">
      <c r="A6" s="24">
        <v>2</v>
      </c>
      <c r="B6" s="8" t="s">
        <v>52</v>
      </c>
      <c r="C6" s="14" t="s">
        <v>4</v>
      </c>
      <c r="D6" s="13">
        <v>51.4</v>
      </c>
      <c r="F6" s="20"/>
      <c r="G6" s="20"/>
      <c r="H6" s="20"/>
    </row>
    <row r="7" spans="1:8" ht="26.25" customHeight="1">
      <c r="A7" s="24">
        <f>A6+1</f>
        <v>3</v>
      </c>
      <c r="B7" s="8" t="s">
        <v>51</v>
      </c>
      <c r="C7" s="14" t="s">
        <v>4</v>
      </c>
      <c r="D7" s="12">
        <v>205.4</v>
      </c>
      <c r="F7" s="20"/>
      <c r="G7" s="20"/>
      <c r="H7" s="20"/>
    </row>
    <row r="8" spans="1:8" ht="28.5" customHeight="1">
      <c r="A8" s="24">
        <f>A7+1</f>
        <v>4</v>
      </c>
      <c r="B8" s="4" t="s">
        <v>53</v>
      </c>
      <c r="C8" s="14" t="s">
        <v>4</v>
      </c>
      <c r="D8" s="12">
        <v>142.8</v>
      </c>
      <c r="F8" s="20"/>
      <c r="G8" s="20"/>
      <c r="H8" s="20"/>
    </row>
    <row r="9" spans="1:8" ht="15">
      <c r="A9" s="24">
        <f>A8+1</f>
        <v>5</v>
      </c>
      <c r="B9" s="4" t="s">
        <v>58</v>
      </c>
      <c r="C9" s="9" t="s">
        <v>5</v>
      </c>
      <c r="D9" s="12">
        <v>132</v>
      </c>
      <c r="F9" s="20"/>
      <c r="G9" s="20"/>
      <c r="H9" s="20"/>
    </row>
    <row r="10" spans="1:7" ht="15" customHeight="1">
      <c r="A10" s="96" t="s">
        <v>7</v>
      </c>
      <c r="B10" s="97"/>
      <c r="C10" s="97"/>
      <c r="D10" s="98"/>
      <c r="G10" s="55"/>
    </row>
    <row r="11" spans="1:7" ht="27" customHeight="1">
      <c r="A11" s="15" t="s">
        <v>3</v>
      </c>
      <c r="B11" s="15" t="s">
        <v>0</v>
      </c>
      <c r="C11" s="15" t="s">
        <v>1</v>
      </c>
      <c r="D11" s="16" t="s">
        <v>2</v>
      </c>
      <c r="G11" s="55"/>
    </row>
    <row r="12" spans="1:4" ht="25.5">
      <c r="A12" s="76">
        <f>A9+1</f>
        <v>6</v>
      </c>
      <c r="B12" s="71" t="s">
        <v>39</v>
      </c>
      <c r="C12" s="77" t="s">
        <v>6</v>
      </c>
      <c r="D12" s="47">
        <v>6</v>
      </c>
    </row>
    <row r="13" spans="1:4" ht="25.5">
      <c r="A13" s="52">
        <f aca="true" t="shared" si="0" ref="A13:A21">A12+1</f>
        <v>7</v>
      </c>
      <c r="B13" s="4" t="s">
        <v>40</v>
      </c>
      <c r="C13" s="14" t="s">
        <v>4</v>
      </c>
      <c r="D13" s="12">
        <v>13.5</v>
      </c>
    </row>
    <row r="14" spans="1:4" ht="25.5">
      <c r="A14" s="52">
        <f t="shared" si="0"/>
        <v>8</v>
      </c>
      <c r="B14" s="4" t="s">
        <v>43</v>
      </c>
      <c r="C14" s="14" t="s">
        <v>4</v>
      </c>
      <c r="D14" s="12">
        <v>6.4</v>
      </c>
    </row>
    <row r="15" spans="1:4" ht="25.5">
      <c r="A15" s="52">
        <f t="shared" si="0"/>
        <v>9</v>
      </c>
      <c r="B15" s="4" t="s">
        <v>41</v>
      </c>
      <c r="C15" s="14" t="s">
        <v>4</v>
      </c>
      <c r="D15" s="12">
        <v>6</v>
      </c>
    </row>
    <row r="16" spans="1:4" ht="25.5">
      <c r="A16" s="52">
        <f t="shared" si="0"/>
        <v>10</v>
      </c>
      <c r="B16" s="4" t="s">
        <v>42</v>
      </c>
      <c r="C16" s="14" t="s">
        <v>4</v>
      </c>
      <c r="D16" s="12">
        <v>4</v>
      </c>
    </row>
    <row r="17" spans="1:4" ht="25.5">
      <c r="A17" s="52">
        <f t="shared" si="0"/>
        <v>11</v>
      </c>
      <c r="B17" s="4" t="s">
        <v>44</v>
      </c>
      <c r="C17" s="14" t="s">
        <v>4</v>
      </c>
      <c r="D17" s="12">
        <v>2</v>
      </c>
    </row>
    <row r="18" spans="1:4" ht="25.5">
      <c r="A18" s="52">
        <f t="shared" si="0"/>
        <v>12</v>
      </c>
      <c r="B18" s="4" t="s">
        <v>59</v>
      </c>
      <c r="C18" s="9" t="s">
        <v>5</v>
      </c>
      <c r="D18" s="12">
        <v>22.8</v>
      </c>
    </row>
    <row r="19" spans="1:4" ht="24" customHeight="1">
      <c r="A19" s="52">
        <f t="shared" si="0"/>
        <v>13</v>
      </c>
      <c r="B19" s="4" t="s">
        <v>46</v>
      </c>
      <c r="C19" s="9" t="s">
        <v>5</v>
      </c>
      <c r="D19" s="12">
        <v>34.2</v>
      </c>
    </row>
    <row r="20" spans="1:4" ht="25.5">
      <c r="A20" s="52">
        <f t="shared" si="0"/>
        <v>14</v>
      </c>
      <c r="B20" s="8" t="s">
        <v>60</v>
      </c>
      <c r="C20" s="14" t="s">
        <v>4</v>
      </c>
      <c r="D20" s="13">
        <v>21.6</v>
      </c>
    </row>
    <row r="21" spans="1:4" ht="15.75" customHeight="1">
      <c r="A21" s="52">
        <f t="shared" si="0"/>
        <v>15</v>
      </c>
      <c r="B21" s="4" t="s">
        <v>61</v>
      </c>
      <c r="C21" s="14" t="s">
        <v>4</v>
      </c>
      <c r="D21" s="13">
        <v>0.6</v>
      </c>
    </row>
    <row r="22" spans="1:4" ht="25.5">
      <c r="A22" s="52">
        <f>A21+1</f>
        <v>16</v>
      </c>
      <c r="B22" s="73" t="s">
        <v>48</v>
      </c>
      <c r="C22" s="74" t="s">
        <v>18</v>
      </c>
      <c r="D22" s="13">
        <v>24</v>
      </c>
    </row>
    <row r="23" spans="1:4" ht="24" customHeight="1">
      <c r="A23" s="82">
        <f>A22+1</f>
        <v>17</v>
      </c>
      <c r="B23" s="4" t="s">
        <v>71</v>
      </c>
      <c r="C23" s="9" t="s">
        <v>6</v>
      </c>
      <c r="D23" s="12">
        <v>8</v>
      </c>
    </row>
    <row r="24" spans="1:4" ht="25.5" customHeight="1">
      <c r="A24" s="79">
        <f>A23+1</f>
        <v>18</v>
      </c>
      <c r="B24" s="78" t="s">
        <v>72</v>
      </c>
      <c r="C24" s="80" t="s">
        <v>4</v>
      </c>
      <c r="D24" s="69">
        <v>12</v>
      </c>
    </row>
    <row r="25" spans="2:4" ht="21" customHeight="1">
      <c r="B25" s="21"/>
      <c r="C25" s="22"/>
      <c r="D25" s="20"/>
    </row>
    <row r="26" spans="2:3" ht="17.25" customHeight="1">
      <c r="B26" s="54"/>
      <c r="C26" s="7"/>
    </row>
    <row r="27" spans="2:7" ht="18" customHeight="1">
      <c r="B27" s="48"/>
      <c r="C27" s="7"/>
      <c r="F27" s="11"/>
      <c r="G27" s="11"/>
    </row>
    <row r="29" ht="12.75">
      <c r="B29" s="1"/>
    </row>
    <row r="32" ht="12.75">
      <c r="B32" s="60"/>
    </row>
    <row r="33" ht="12.75">
      <c r="B33" s="60"/>
    </row>
  </sheetData>
  <sheetProtection/>
  <mergeCells count="4">
    <mergeCell ref="A1:D1"/>
    <mergeCell ref="A2:D2"/>
    <mergeCell ref="A3:D3"/>
    <mergeCell ref="A10:D10"/>
  </mergeCells>
  <printOptions horizontalCentered="1" verticalCentered="1"/>
  <pageMargins left="0.7" right="0.17" top="0.18" bottom="0.17" header="0.17" footer="0.17"/>
  <pageSetup fitToHeight="0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28">
      <selection activeCell="F4" sqref="F4"/>
    </sheetView>
  </sheetViews>
  <sheetFormatPr defaultColWidth="9.140625" defaultRowHeight="15"/>
  <cols>
    <col min="1" max="1" width="5.7109375" style="1" customWidth="1"/>
    <col min="2" max="2" width="57.00390625" style="2" customWidth="1"/>
    <col min="3" max="3" width="7.7109375" style="1" customWidth="1"/>
    <col min="4" max="4" width="12.00390625" style="7" customWidth="1"/>
    <col min="5" max="5" width="12.421875" style="1" customWidth="1"/>
    <col min="6" max="6" width="12.8515625" style="1" bestFit="1" customWidth="1"/>
    <col min="7" max="8" width="10.7109375" style="1" customWidth="1"/>
    <col min="9" max="16384" width="9.140625" style="1" customWidth="1"/>
  </cols>
  <sheetData>
    <row r="1" spans="1:4" ht="61.5" customHeight="1">
      <c r="A1" s="91" t="s">
        <v>26</v>
      </c>
      <c r="B1" s="91"/>
      <c r="C1" s="91"/>
      <c r="D1" s="91"/>
    </row>
    <row r="2" spans="1:4" ht="12.75">
      <c r="A2" s="99" t="s">
        <v>67</v>
      </c>
      <c r="B2" s="100"/>
      <c r="C2" s="100"/>
      <c r="D2" s="101"/>
    </row>
    <row r="3" spans="1:4" ht="15.75" customHeight="1">
      <c r="A3" s="96" t="s">
        <v>17</v>
      </c>
      <c r="B3" s="97"/>
      <c r="C3" s="97"/>
      <c r="D3" s="98"/>
    </row>
    <row r="4" spans="1:8" s="3" customFormat="1" ht="25.5">
      <c r="A4" s="15" t="s">
        <v>3</v>
      </c>
      <c r="B4" s="15" t="s">
        <v>0</v>
      </c>
      <c r="C4" s="15" t="s">
        <v>1</v>
      </c>
      <c r="D4" s="16" t="s">
        <v>2</v>
      </c>
      <c r="F4" s="61"/>
      <c r="H4" s="61"/>
    </row>
    <row r="5" spans="1:8" ht="18.75" customHeight="1">
      <c r="A5" s="24">
        <v>1</v>
      </c>
      <c r="B5" s="66" t="s">
        <v>38</v>
      </c>
      <c r="C5" s="14" t="s">
        <v>4</v>
      </c>
      <c r="D5" s="13">
        <v>22.5</v>
      </c>
      <c r="F5" s="20"/>
      <c r="G5" s="20"/>
      <c r="H5" s="20"/>
    </row>
    <row r="6" spans="1:8" ht="15">
      <c r="A6" s="24">
        <v>2</v>
      </c>
      <c r="B6" s="8" t="s">
        <v>52</v>
      </c>
      <c r="C6" s="14" t="s">
        <v>4</v>
      </c>
      <c r="D6" s="13">
        <v>42.6</v>
      </c>
      <c r="F6" s="20"/>
      <c r="G6" s="20"/>
      <c r="H6" s="20"/>
    </row>
    <row r="7" spans="1:8" ht="26.25" customHeight="1">
      <c r="A7" s="24">
        <f>A6+1</f>
        <v>3</v>
      </c>
      <c r="B7" s="8" t="s">
        <v>51</v>
      </c>
      <c r="C7" s="14" t="s">
        <v>4</v>
      </c>
      <c r="D7" s="12">
        <v>170.4</v>
      </c>
      <c r="F7" s="20"/>
      <c r="G7" s="20"/>
      <c r="H7" s="20"/>
    </row>
    <row r="8" spans="1:8" ht="28.5" customHeight="1">
      <c r="A8" s="24">
        <f>A7+1</f>
        <v>4</v>
      </c>
      <c r="B8" s="4" t="s">
        <v>53</v>
      </c>
      <c r="C8" s="14" t="s">
        <v>4</v>
      </c>
      <c r="D8" s="12">
        <v>114</v>
      </c>
      <c r="F8" s="20"/>
      <c r="G8" s="20"/>
      <c r="H8" s="20"/>
    </row>
    <row r="9" spans="1:8" ht="15">
      <c r="A9" s="24">
        <f>A8+1</f>
        <v>5</v>
      </c>
      <c r="B9" s="4" t="s">
        <v>58</v>
      </c>
      <c r="C9" s="9" t="s">
        <v>5</v>
      </c>
      <c r="D9" s="12">
        <v>108</v>
      </c>
      <c r="F9" s="20"/>
      <c r="G9" s="20"/>
      <c r="H9" s="20"/>
    </row>
    <row r="10" spans="1:7" ht="15" customHeight="1">
      <c r="A10" s="96" t="s">
        <v>7</v>
      </c>
      <c r="B10" s="97"/>
      <c r="C10" s="97"/>
      <c r="D10" s="98"/>
      <c r="G10" s="55"/>
    </row>
    <row r="11" spans="1:7" ht="27" customHeight="1">
      <c r="A11" s="15" t="s">
        <v>3</v>
      </c>
      <c r="B11" s="15" t="s">
        <v>0</v>
      </c>
      <c r="C11" s="15" t="s">
        <v>1</v>
      </c>
      <c r="D11" s="16" t="s">
        <v>2</v>
      </c>
      <c r="G11" s="55"/>
    </row>
    <row r="12" spans="1:4" ht="25.5">
      <c r="A12" s="76">
        <f>A9+1</f>
        <v>6</v>
      </c>
      <c r="B12" s="71" t="s">
        <v>39</v>
      </c>
      <c r="C12" s="77" t="s">
        <v>6</v>
      </c>
      <c r="D12" s="47">
        <v>5</v>
      </c>
    </row>
    <row r="13" spans="1:4" ht="25.5">
      <c r="A13" s="52">
        <f aca="true" t="shared" si="0" ref="A13:A21">A12+1</f>
        <v>7</v>
      </c>
      <c r="B13" s="4" t="s">
        <v>40</v>
      </c>
      <c r="C13" s="14" t="s">
        <v>4</v>
      </c>
      <c r="D13" s="12">
        <v>12.2</v>
      </c>
    </row>
    <row r="14" spans="1:4" ht="25.5">
      <c r="A14" s="52">
        <f t="shared" si="0"/>
        <v>8</v>
      </c>
      <c r="B14" s="4" t="s">
        <v>43</v>
      </c>
      <c r="C14" s="14" t="s">
        <v>4</v>
      </c>
      <c r="D14" s="12">
        <v>5.25</v>
      </c>
    </row>
    <row r="15" spans="1:4" ht="25.5">
      <c r="A15" s="52">
        <f t="shared" si="0"/>
        <v>9</v>
      </c>
      <c r="B15" s="4" t="s">
        <v>41</v>
      </c>
      <c r="C15" s="14" t="s">
        <v>4</v>
      </c>
      <c r="D15" s="12">
        <v>6</v>
      </c>
    </row>
    <row r="16" spans="1:4" ht="25.5">
      <c r="A16" s="52">
        <f t="shared" si="0"/>
        <v>10</v>
      </c>
      <c r="B16" s="4" t="s">
        <v>42</v>
      </c>
      <c r="C16" s="14" t="s">
        <v>4</v>
      </c>
      <c r="D16" s="12">
        <v>4</v>
      </c>
    </row>
    <row r="17" spans="1:4" ht="25.5">
      <c r="A17" s="52">
        <f t="shared" si="0"/>
        <v>11</v>
      </c>
      <c r="B17" s="4" t="s">
        <v>44</v>
      </c>
      <c r="C17" s="14" t="s">
        <v>4</v>
      </c>
      <c r="D17" s="12">
        <v>2</v>
      </c>
    </row>
    <row r="18" spans="1:4" ht="25.5">
      <c r="A18" s="52">
        <f t="shared" si="0"/>
        <v>12</v>
      </c>
      <c r="B18" s="4" t="s">
        <v>59</v>
      </c>
      <c r="C18" s="9" t="s">
        <v>5</v>
      </c>
      <c r="D18" s="12">
        <v>22.8</v>
      </c>
    </row>
    <row r="19" spans="1:4" ht="24" customHeight="1">
      <c r="A19" s="52">
        <f t="shared" si="0"/>
        <v>13</v>
      </c>
      <c r="B19" s="4" t="s">
        <v>46</v>
      </c>
      <c r="C19" s="9" t="s">
        <v>5</v>
      </c>
      <c r="D19" s="12">
        <v>28.5</v>
      </c>
    </row>
    <row r="20" spans="1:4" ht="25.5">
      <c r="A20" s="52">
        <f t="shared" si="0"/>
        <v>14</v>
      </c>
      <c r="B20" s="8" t="s">
        <v>60</v>
      </c>
      <c r="C20" s="14" t="s">
        <v>4</v>
      </c>
      <c r="D20" s="13">
        <v>21.6</v>
      </c>
    </row>
    <row r="21" spans="1:4" ht="15.75" customHeight="1">
      <c r="A21" s="52">
        <f t="shared" si="0"/>
        <v>15</v>
      </c>
      <c r="B21" s="4" t="s">
        <v>61</v>
      </c>
      <c r="C21" s="14" t="s">
        <v>4</v>
      </c>
      <c r="D21" s="13">
        <v>0.6</v>
      </c>
    </row>
    <row r="22" spans="1:4" ht="25.5">
      <c r="A22" s="51">
        <f>A21+1</f>
        <v>16</v>
      </c>
      <c r="B22" s="4" t="s">
        <v>48</v>
      </c>
      <c r="C22" s="9" t="s">
        <v>18</v>
      </c>
      <c r="D22" s="12">
        <v>24</v>
      </c>
    </row>
    <row r="23" spans="1:4" ht="24" customHeight="1">
      <c r="A23" s="52">
        <f>A22+1</f>
        <v>17</v>
      </c>
      <c r="B23" s="81" t="s">
        <v>71</v>
      </c>
      <c r="C23" s="83" t="s">
        <v>6</v>
      </c>
      <c r="D23" s="72">
        <v>8</v>
      </c>
    </row>
    <row r="24" spans="1:4" ht="25.5" customHeight="1">
      <c r="A24" s="79">
        <f>A23+1</f>
        <v>18</v>
      </c>
      <c r="B24" s="78" t="s">
        <v>72</v>
      </c>
      <c r="C24" s="80" t="s">
        <v>4</v>
      </c>
      <c r="D24" s="69">
        <v>12</v>
      </c>
    </row>
    <row r="25" spans="2:4" ht="21" customHeight="1">
      <c r="B25" s="21"/>
      <c r="C25" s="22"/>
      <c r="D25" s="20"/>
    </row>
    <row r="26" spans="2:3" ht="17.25" customHeight="1">
      <c r="B26" s="54"/>
      <c r="C26" s="7"/>
    </row>
    <row r="27" spans="2:7" ht="18" customHeight="1">
      <c r="B27" s="48"/>
      <c r="C27" s="7"/>
      <c r="F27" s="11"/>
      <c r="G27" s="11"/>
    </row>
    <row r="29" ht="12.75">
      <c r="B29" s="1"/>
    </row>
    <row r="32" ht="12.75">
      <c r="B32" s="60"/>
    </row>
    <row r="33" ht="12.75">
      <c r="B33" s="60"/>
    </row>
  </sheetData>
  <sheetProtection/>
  <mergeCells count="4">
    <mergeCell ref="A1:D1"/>
    <mergeCell ref="A2:D2"/>
    <mergeCell ref="A3:D3"/>
    <mergeCell ref="A10:D10"/>
  </mergeCells>
  <printOptions horizontalCentered="1" verticalCentered="1"/>
  <pageMargins left="0.7" right="0.17" top="0.18" bottom="0.17" header="0.17" footer="0.17"/>
  <pageSetup fitToHeight="0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22">
      <selection activeCell="B34" sqref="B34:B36"/>
    </sheetView>
  </sheetViews>
  <sheetFormatPr defaultColWidth="9.140625" defaultRowHeight="15"/>
  <cols>
    <col min="1" max="1" width="5.7109375" style="1" customWidth="1"/>
    <col min="2" max="2" width="57.00390625" style="2" customWidth="1"/>
    <col min="3" max="3" width="7.7109375" style="1" customWidth="1"/>
    <col min="4" max="4" width="12.00390625" style="7" customWidth="1"/>
    <col min="5" max="5" width="12.421875" style="1" customWidth="1"/>
    <col min="6" max="6" width="12.8515625" style="1" bestFit="1" customWidth="1"/>
    <col min="7" max="8" width="10.7109375" style="1" customWidth="1"/>
    <col min="9" max="16384" width="9.140625" style="1" customWidth="1"/>
  </cols>
  <sheetData>
    <row r="1" spans="1:4" ht="61.5" customHeight="1">
      <c r="A1" s="91" t="s">
        <v>26</v>
      </c>
      <c r="B1" s="91"/>
      <c r="C1" s="91"/>
      <c r="D1" s="91"/>
    </row>
    <row r="2" spans="1:4" ht="12.75">
      <c r="A2" s="99" t="s">
        <v>68</v>
      </c>
      <c r="B2" s="100"/>
      <c r="C2" s="100"/>
      <c r="D2" s="101"/>
    </row>
    <row r="3" spans="1:4" ht="15.75" customHeight="1">
      <c r="A3" s="96" t="s">
        <v>17</v>
      </c>
      <c r="B3" s="97"/>
      <c r="C3" s="97"/>
      <c r="D3" s="98"/>
    </row>
    <row r="4" spans="1:8" s="3" customFormat="1" ht="25.5">
      <c r="A4" s="15" t="s">
        <v>3</v>
      </c>
      <c r="B4" s="15" t="s">
        <v>0</v>
      </c>
      <c r="C4" s="15" t="s">
        <v>1</v>
      </c>
      <c r="D4" s="16" t="s">
        <v>2</v>
      </c>
      <c r="F4" s="61"/>
      <c r="H4" s="61"/>
    </row>
    <row r="5" spans="1:8" ht="18.75" customHeight="1">
      <c r="A5" s="24">
        <v>1</v>
      </c>
      <c r="B5" s="66" t="s">
        <v>38</v>
      </c>
      <c r="C5" s="14" t="s">
        <v>4</v>
      </c>
      <c r="D5" s="13">
        <v>39</v>
      </c>
      <c r="F5" s="20"/>
      <c r="G5" s="20"/>
      <c r="H5" s="20"/>
    </row>
    <row r="6" spans="1:8" ht="15">
      <c r="A6" s="24">
        <v>2</v>
      </c>
      <c r="B6" s="8" t="s">
        <v>52</v>
      </c>
      <c r="C6" s="14" t="s">
        <v>4</v>
      </c>
      <c r="D6" s="13">
        <v>49.6</v>
      </c>
      <c r="F6" s="20"/>
      <c r="G6" s="20"/>
      <c r="H6" s="20"/>
    </row>
    <row r="7" spans="1:8" ht="26.25" customHeight="1">
      <c r="A7" s="24">
        <f>A6+1</f>
        <v>3</v>
      </c>
      <c r="B7" s="8" t="s">
        <v>51</v>
      </c>
      <c r="C7" s="14" t="s">
        <v>4</v>
      </c>
      <c r="D7" s="12">
        <v>198.4</v>
      </c>
      <c r="F7" s="20"/>
      <c r="G7" s="20"/>
      <c r="H7" s="20"/>
    </row>
    <row r="8" spans="1:8" ht="28.5" customHeight="1">
      <c r="A8" s="24">
        <f>A7+1</f>
        <v>4</v>
      </c>
      <c r="B8" s="4" t="s">
        <v>53</v>
      </c>
      <c r="C8" s="14" t="s">
        <v>4</v>
      </c>
      <c r="D8" s="12">
        <v>136</v>
      </c>
      <c r="F8" s="20"/>
      <c r="G8" s="20"/>
      <c r="H8" s="20"/>
    </row>
    <row r="9" spans="1:8" ht="15">
      <c r="A9" s="24">
        <f>A8+1</f>
        <v>5</v>
      </c>
      <c r="B9" s="4" t="s">
        <v>58</v>
      </c>
      <c r="C9" s="9" t="s">
        <v>5</v>
      </c>
      <c r="D9" s="12">
        <v>108</v>
      </c>
      <c r="F9" s="20"/>
      <c r="G9" s="20"/>
      <c r="H9" s="20"/>
    </row>
    <row r="10" spans="1:7" ht="15" customHeight="1">
      <c r="A10" s="96" t="s">
        <v>7</v>
      </c>
      <c r="B10" s="97"/>
      <c r="C10" s="97"/>
      <c r="D10" s="98"/>
      <c r="G10" s="55"/>
    </row>
    <row r="11" spans="1:7" ht="27" customHeight="1">
      <c r="A11" s="15" t="s">
        <v>3</v>
      </c>
      <c r="B11" s="15" t="s">
        <v>0</v>
      </c>
      <c r="C11" s="15" t="s">
        <v>1</v>
      </c>
      <c r="D11" s="16" t="s">
        <v>2</v>
      </c>
      <c r="G11" s="55"/>
    </row>
    <row r="12" spans="1:4" ht="25.5">
      <c r="A12" s="76">
        <f>A9+1</f>
        <v>6</v>
      </c>
      <c r="B12" s="71" t="s">
        <v>39</v>
      </c>
      <c r="C12" s="77" t="s">
        <v>6</v>
      </c>
      <c r="D12" s="47">
        <v>5</v>
      </c>
    </row>
    <row r="13" spans="1:4" ht="25.5">
      <c r="A13" s="52">
        <f aca="true" t="shared" si="0" ref="A13:A27">A12+1</f>
        <v>7</v>
      </c>
      <c r="B13" s="4" t="s">
        <v>40</v>
      </c>
      <c r="C13" s="14" t="s">
        <v>4</v>
      </c>
      <c r="D13" s="12">
        <v>12.2</v>
      </c>
    </row>
    <row r="14" spans="1:4" ht="25.5">
      <c r="A14" s="52">
        <f t="shared" si="0"/>
        <v>8</v>
      </c>
      <c r="B14" s="4" t="s">
        <v>43</v>
      </c>
      <c r="C14" s="14" t="s">
        <v>4</v>
      </c>
      <c r="D14" s="12">
        <v>5.25</v>
      </c>
    </row>
    <row r="15" spans="1:4" ht="25.5">
      <c r="A15" s="52">
        <f t="shared" si="0"/>
        <v>9</v>
      </c>
      <c r="B15" s="4" t="s">
        <v>41</v>
      </c>
      <c r="C15" s="14" t="s">
        <v>4</v>
      </c>
      <c r="D15" s="12">
        <v>9</v>
      </c>
    </row>
    <row r="16" spans="1:4" ht="25.5">
      <c r="A16" s="52">
        <f t="shared" si="0"/>
        <v>10</v>
      </c>
      <c r="B16" s="4" t="s">
        <v>42</v>
      </c>
      <c r="C16" s="14" t="s">
        <v>4</v>
      </c>
      <c r="D16" s="12">
        <v>6</v>
      </c>
    </row>
    <row r="17" spans="1:4" ht="25.5">
      <c r="A17" s="52">
        <f t="shared" si="0"/>
        <v>11</v>
      </c>
      <c r="B17" s="4" t="s">
        <v>44</v>
      </c>
      <c r="C17" s="14" t="s">
        <v>4</v>
      </c>
      <c r="D17" s="12">
        <v>3</v>
      </c>
    </row>
    <row r="18" spans="1:4" ht="25.5">
      <c r="A18" s="52">
        <f t="shared" si="0"/>
        <v>12</v>
      </c>
      <c r="B18" s="4" t="s">
        <v>59</v>
      </c>
      <c r="C18" s="9" t="s">
        <v>5</v>
      </c>
      <c r="D18" s="12">
        <v>22.8</v>
      </c>
    </row>
    <row r="19" spans="1:4" ht="24" customHeight="1">
      <c r="A19" s="52">
        <f t="shared" si="0"/>
        <v>13</v>
      </c>
      <c r="B19" s="23" t="s">
        <v>46</v>
      </c>
      <c r="C19" s="9" t="s">
        <v>5</v>
      </c>
      <c r="D19" s="12">
        <v>28.5</v>
      </c>
    </row>
    <row r="20" spans="1:4" ht="24" customHeight="1">
      <c r="A20" s="52">
        <f t="shared" si="0"/>
        <v>14</v>
      </c>
      <c r="B20" s="65" t="s">
        <v>20</v>
      </c>
      <c r="C20" s="9" t="s">
        <v>19</v>
      </c>
      <c r="D20" s="13">
        <v>6.95</v>
      </c>
    </row>
    <row r="21" spans="1:4" ht="15">
      <c r="A21" s="52">
        <f t="shared" si="0"/>
        <v>15</v>
      </c>
      <c r="B21" s="64" t="s">
        <v>21</v>
      </c>
      <c r="C21" s="9" t="s">
        <v>5</v>
      </c>
      <c r="D21" s="13">
        <v>72</v>
      </c>
    </row>
    <row r="22" spans="1:4" ht="24" customHeight="1">
      <c r="A22" s="52">
        <f t="shared" si="0"/>
        <v>16</v>
      </c>
      <c r="B22" s="64" t="s">
        <v>22</v>
      </c>
      <c r="C22" s="74" t="s">
        <v>19</v>
      </c>
      <c r="D22" s="13">
        <v>6.95</v>
      </c>
    </row>
    <row r="23" spans="1:4" ht="15">
      <c r="A23" s="52">
        <f t="shared" si="0"/>
        <v>17</v>
      </c>
      <c r="B23" s="64" t="s">
        <v>23</v>
      </c>
      <c r="C23" s="9" t="s">
        <v>5</v>
      </c>
      <c r="D23" s="13">
        <v>72</v>
      </c>
    </row>
    <row r="24" spans="1:4" ht="24" customHeight="1">
      <c r="A24" s="52">
        <f t="shared" si="0"/>
        <v>18</v>
      </c>
      <c r="B24" s="8" t="s">
        <v>47</v>
      </c>
      <c r="C24" s="14" t="s">
        <v>4</v>
      </c>
      <c r="D24" s="13">
        <v>10.8</v>
      </c>
    </row>
    <row r="25" spans="1:4" ht="24" customHeight="1">
      <c r="A25" s="52">
        <f t="shared" si="0"/>
        <v>19</v>
      </c>
      <c r="B25" s="65" t="s">
        <v>25</v>
      </c>
      <c r="C25" s="14" t="s">
        <v>4</v>
      </c>
      <c r="D25" s="13">
        <v>14.4</v>
      </c>
    </row>
    <row r="26" spans="1:4" ht="12.75">
      <c r="A26" s="52">
        <f t="shared" si="0"/>
        <v>20</v>
      </c>
      <c r="B26" s="23" t="s">
        <v>50</v>
      </c>
      <c r="C26" s="74" t="s">
        <v>18</v>
      </c>
      <c r="D26" s="13">
        <v>24</v>
      </c>
    </row>
    <row r="27" spans="1:4" ht="15.75" customHeight="1">
      <c r="A27" s="52">
        <f t="shared" si="0"/>
        <v>21</v>
      </c>
      <c r="B27" s="4" t="s">
        <v>61</v>
      </c>
      <c r="C27" s="14" t="s">
        <v>4</v>
      </c>
      <c r="D27" s="13">
        <v>2.1</v>
      </c>
    </row>
    <row r="28" spans="1:4" ht="25.5">
      <c r="A28" s="52">
        <f>A27+1</f>
        <v>22</v>
      </c>
      <c r="B28" s="73" t="s">
        <v>48</v>
      </c>
      <c r="C28" s="74" t="s">
        <v>18</v>
      </c>
      <c r="D28" s="13">
        <v>24</v>
      </c>
    </row>
    <row r="29" spans="1:4" ht="24" customHeight="1">
      <c r="A29" s="82">
        <f>A28+1</f>
        <v>23</v>
      </c>
      <c r="B29" s="4" t="s">
        <v>71</v>
      </c>
      <c r="C29" s="9" t="s">
        <v>6</v>
      </c>
      <c r="D29" s="12">
        <v>8</v>
      </c>
    </row>
    <row r="30" spans="1:4" ht="25.5" customHeight="1">
      <c r="A30" s="79">
        <f>A29+1</f>
        <v>24</v>
      </c>
      <c r="B30" s="78" t="s">
        <v>72</v>
      </c>
      <c r="C30" s="80" t="s">
        <v>4</v>
      </c>
      <c r="D30" s="69">
        <v>12</v>
      </c>
    </row>
    <row r="31" spans="2:4" ht="25.5" customHeight="1">
      <c r="B31" s="6"/>
      <c r="C31" s="22"/>
      <c r="D31" s="20"/>
    </row>
    <row r="32" spans="2:4" ht="25.5" customHeight="1">
      <c r="B32" s="6"/>
      <c r="C32" s="22"/>
      <c r="D32" s="20"/>
    </row>
    <row r="33" spans="2:4" ht="30" customHeight="1">
      <c r="B33" s="21"/>
      <c r="C33" s="22"/>
      <c r="D33" s="20"/>
    </row>
    <row r="34" spans="2:3" ht="17.25" customHeight="1">
      <c r="B34" s="54"/>
      <c r="C34" s="7"/>
    </row>
    <row r="35" spans="2:7" ht="18" customHeight="1">
      <c r="B35" s="48"/>
      <c r="C35" s="7"/>
      <c r="F35" s="11"/>
      <c r="G35" s="11"/>
    </row>
    <row r="37" ht="12.75">
      <c r="B37" s="1"/>
    </row>
    <row r="40" ht="12.75">
      <c r="B40" s="60"/>
    </row>
    <row r="41" ht="12.75">
      <c r="B41" s="60"/>
    </row>
  </sheetData>
  <sheetProtection/>
  <mergeCells count="4">
    <mergeCell ref="A1:D1"/>
    <mergeCell ref="A2:D2"/>
    <mergeCell ref="A3:D3"/>
    <mergeCell ref="A10:D10"/>
  </mergeCells>
  <printOptions horizontalCentered="1" verticalCentered="1"/>
  <pageMargins left="0.7" right="0.17" top="0.18" bottom="0.17" header="0.17" footer="0.17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.7109375" style="1" customWidth="1"/>
    <col min="2" max="2" width="57.00390625" style="2" customWidth="1"/>
    <col min="3" max="3" width="7.7109375" style="1" customWidth="1"/>
    <col min="4" max="4" width="12.00390625" style="7" customWidth="1"/>
    <col min="5" max="5" width="12.421875" style="1" customWidth="1"/>
    <col min="6" max="6" width="12.8515625" style="1" bestFit="1" customWidth="1"/>
    <col min="7" max="8" width="10.7109375" style="1" customWidth="1"/>
    <col min="9" max="16384" width="9.140625" style="1" customWidth="1"/>
  </cols>
  <sheetData>
    <row r="1" spans="1:4" ht="61.5" customHeight="1">
      <c r="A1" s="91" t="s">
        <v>26</v>
      </c>
      <c r="B1" s="91"/>
      <c r="C1" s="91"/>
      <c r="D1" s="91"/>
    </row>
    <row r="2" spans="1:4" ht="12.75">
      <c r="A2" s="99" t="s">
        <v>69</v>
      </c>
      <c r="B2" s="100"/>
      <c r="C2" s="100"/>
      <c r="D2" s="101"/>
    </row>
    <row r="3" spans="1:4" ht="15.75" customHeight="1">
      <c r="A3" s="96" t="s">
        <v>17</v>
      </c>
      <c r="B3" s="97"/>
      <c r="C3" s="97"/>
      <c r="D3" s="98"/>
    </row>
    <row r="4" spans="1:8" s="3" customFormat="1" ht="25.5">
      <c r="A4" s="15" t="s">
        <v>3</v>
      </c>
      <c r="B4" s="15" t="s">
        <v>0</v>
      </c>
      <c r="C4" s="15" t="s">
        <v>1</v>
      </c>
      <c r="D4" s="16" t="s">
        <v>2</v>
      </c>
      <c r="F4" s="61"/>
      <c r="H4" s="61"/>
    </row>
    <row r="5" spans="1:8" ht="18.75" customHeight="1">
      <c r="A5" s="24">
        <v>1</v>
      </c>
      <c r="B5" s="66" t="s">
        <v>38</v>
      </c>
      <c r="C5" s="14" t="s">
        <v>4</v>
      </c>
      <c r="D5" s="13">
        <v>13.6</v>
      </c>
      <c r="F5" s="20"/>
      <c r="G5" s="20"/>
      <c r="H5" s="20"/>
    </row>
    <row r="6" spans="1:8" ht="15">
      <c r="A6" s="24">
        <v>2</v>
      </c>
      <c r="B6" s="8" t="s">
        <v>52</v>
      </c>
      <c r="C6" s="14" t="s">
        <v>4</v>
      </c>
      <c r="D6" s="13">
        <v>30.4</v>
      </c>
      <c r="F6" s="20"/>
      <c r="G6" s="20"/>
      <c r="H6" s="20"/>
    </row>
    <row r="7" spans="1:8" ht="26.25" customHeight="1">
      <c r="A7" s="24">
        <f>A6+1</f>
        <v>3</v>
      </c>
      <c r="B7" s="8" t="s">
        <v>51</v>
      </c>
      <c r="C7" s="14" t="s">
        <v>4</v>
      </c>
      <c r="D7" s="12">
        <v>121.7</v>
      </c>
      <c r="F7" s="20"/>
      <c r="G7" s="20"/>
      <c r="H7" s="20"/>
    </row>
    <row r="8" spans="1:8" ht="28.5" customHeight="1">
      <c r="A8" s="24">
        <f>A7+1</f>
        <v>4</v>
      </c>
      <c r="B8" s="4" t="s">
        <v>53</v>
      </c>
      <c r="C8" s="14" t="s">
        <v>4</v>
      </c>
      <c r="D8" s="12">
        <v>44.2</v>
      </c>
      <c r="F8" s="20"/>
      <c r="G8" s="20"/>
      <c r="H8" s="20"/>
    </row>
    <row r="9" spans="1:7" ht="15" customHeight="1">
      <c r="A9" s="96" t="s">
        <v>7</v>
      </c>
      <c r="B9" s="97"/>
      <c r="C9" s="97"/>
      <c r="D9" s="98"/>
      <c r="G9" s="55"/>
    </row>
    <row r="10" spans="1:7" ht="27" customHeight="1">
      <c r="A10" s="15" t="s">
        <v>3</v>
      </c>
      <c r="B10" s="15" t="s">
        <v>0</v>
      </c>
      <c r="C10" s="15" t="s">
        <v>1</v>
      </c>
      <c r="D10" s="16" t="s">
        <v>2</v>
      </c>
      <c r="G10" s="55"/>
    </row>
    <row r="11" spans="1:8" ht="25.5" customHeight="1">
      <c r="A11" s="76">
        <f>A8+1</f>
        <v>5</v>
      </c>
      <c r="B11" s="66" t="s">
        <v>30</v>
      </c>
      <c r="C11" s="67" t="s">
        <v>4</v>
      </c>
      <c r="D11" s="47">
        <v>78.6</v>
      </c>
      <c r="F11" s="20"/>
      <c r="G11" s="20"/>
      <c r="H11" s="20"/>
    </row>
    <row r="12" spans="1:8" ht="18" customHeight="1">
      <c r="A12" s="51">
        <f>A11+1</f>
        <v>6</v>
      </c>
      <c r="B12" s="5" t="s">
        <v>28</v>
      </c>
      <c r="C12" s="14" t="s">
        <v>4</v>
      </c>
      <c r="D12" s="13">
        <v>5.65</v>
      </c>
      <c r="F12" s="20"/>
      <c r="G12" s="20"/>
      <c r="H12" s="20"/>
    </row>
    <row r="13" spans="1:8" s="17" customFormat="1" ht="25.5">
      <c r="A13" s="52">
        <f>A12+1</f>
        <v>7</v>
      </c>
      <c r="B13" s="4" t="s">
        <v>29</v>
      </c>
      <c r="C13" s="9" t="s">
        <v>5</v>
      </c>
      <c r="D13" s="12">
        <v>139.86</v>
      </c>
      <c r="F13" s="20"/>
      <c r="G13" s="20"/>
      <c r="H13" s="20"/>
    </row>
    <row r="14" spans="1:8" s="17" customFormat="1" ht="25.5">
      <c r="A14" s="52">
        <f aca="true" t="shared" si="0" ref="A14:A26">A13+1</f>
        <v>8</v>
      </c>
      <c r="B14" s="4" t="s">
        <v>32</v>
      </c>
      <c r="C14" s="9" t="s">
        <v>12</v>
      </c>
      <c r="D14" s="12">
        <v>124</v>
      </c>
      <c r="F14" s="20"/>
      <c r="G14" s="20"/>
      <c r="H14" s="20"/>
    </row>
    <row r="15" spans="1:8" s="17" customFormat="1" ht="25.5">
      <c r="A15" s="52">
        <f>A14+1</f>
        <v>9</v>
      </c>
      <c r="B15" s="4" t="s">
        <v>54</v>
      </c>
      <c r="C15" s="9" t="s">
        <v>12</v>
      </c>
      <c r="D15" s="12">
        <v>525</v>
      </c>
      <c r="F15" s="20"/>
      <c r="G15" s="20"/>
      <c r="H15" s="20"/>
    </row>
    <row r="16" spans="1:8" s="17" customFormat="1" ht="27.75" customHeight="1">
      <c r="A16" s="52">
        <f>A15+1</f>
        <v>10</v>
      </c>
      <c r="B16" s="4" t="s">
        <v>16</v>
      </c>
      <c r="C16" s="9" t="s">
        <v>12</v>
      </c>
      <c r="D16" s="12">
        <v>298</v>
      </c>
      <c r="F16" s="20"/>
      <c r="G16" s="20"/>
      <c r="H16" s="20"/>
    </row>
    <row r="17" spans="1:8" s="17" customFormat="1" ht="27.75" customHeight="1">
      <c r="A17" s="52">
        <f t="shared" si="0"/>
        <v>11</v>
      </c>
      <c r="B17" s="4" t="s">
        <v>34</v>
      </c>
      <c r="C17" s="9" t="s">
        <v>12</v>
      </c>
      <c r="D17" s="12">
        <v>35</v>
      </c>
      <c r="F17" s="20"/>
      <c r="G17" s="20"/>
      <c r="H17" s="20"/>
    </row>
    <row r="18" spans="1:8" s="17" customFormat="1" ht="27.75" customHeight="1">
      <c r="A18" s="52">
        <f t="shared" si="0"/>
        <v>12</v>
      </c>
      <c r="B18" s="4" t="s">
        <v>33</v>
      </c>
      <c r="C18" s="9" t="s">
        <v>12</v>
      </c>
      <c r="D18" s="12">
        <v>498</v>
      </c>
      <c r="F18" s="20"/>
      <c r="G18" s="20"/>
      <c r="H18" s="20"/>
    </row>
    <row r="19" spans="1:8" s="17" customFormat="1" ht="27.75" customHeight="1">
      <c r="A19" s="52">
        <f>A18+1</f>
        <v>13</v>
      </c>
      <c r="B19" s="23" t="s">
        <v>31</v>
      </c>
      <c r="C19" s="9" t="s">
        <v>12</v>
      </c>
      <c r="D19" s="12">
        <v>277</v>
      </c>
      <c r="F19" s="20"/>
      <c r="G19" s="20"/>
      <c r="H19" s="20"/>
    </row>
    <row r="20" spans="1:4" ht="25.5">
      <c r="A20" s="53">
        <f>A19+1</f>
        <v>14</v>
      </c>
      <c r="B20" s="4" t="s">
        <v>48</v>
      </c>
      <c r="C20" s="70" t="s">
        <v>18</v>
      </c>
      <c r="D20" s="12">
        <v>24</v>
      </c>
    </row>
    <row r="21" spans="1:4" ht="25.5">
      <c r="A21" s="52">
        <f>A20+1</f>
        <v>15</v>
      </c>
      <c r="B21" s="4" t="s">
        <v>41</v>
      </c>
      <c r="C21" s="14" t="s">
        <v>4</v>
      </c>
      <c r="D21" s="12">
        <v>12</v>
      </c>
    </row>
    <row r="22" spans="1:4" ht="25.5">
      <c r="A22" s="52">
        <f t="shared" si="0"/>
        <v>16</v>
      </c>
      <c r="B22" s="4" t="s">
        <v>42</v>
      </c>
      <c r="C22" s="14" t="s">
        <v>4</v>
      </c>
      <c r="D22" s="12">
        <v>7.5</v>
      </c>
    </row>
    <row r="23" spans="1:4" ht="25.5">
      <c r="A23" s="52">
        <f t="shared" si="0"/>
        <v>17</v>
      </c>
      <c r="B23" s="4" t="s">
        <v>44</v>
      </c>
      <c r="C23" s="14" t="s">
        <v>4</v>
      </c>
      <c r="D23" s="12">
        <v>4</v>
      </c>
    </row>
    <row r="24" spans="1:4" ht="24" customHeight="1">
      <c r="A24" s="51">
        <f t="shared" si="0"/>
        <v>18</v>
      </c>
      <c r="B24" s="23" t="s">
        <v>46</v>
      </c>
      <c r="C24" s="74" t="s">
        <v>5</v>
      </c>
      <c r="D24" s="12">
        <v>39</v>
      </c>
    </row>
    <row r="25" spans="1:4" ht="24" customHeight="1">
      <c r="A25" s="52">
        <f t="shared" si="0"/>
        <v>19</v>
      </c>
      <c r="B25" s="4" t="s">
        <v>71</v>
      </c>
      <c r="C25" s="74" t="s">
        <v>6</v>
      </c>
      <c r="D25" s="75">
        <v>8</v>
      </c>
    </row>
    <row r="26" spans="1:4" ht="25.5" customHeight="1">
      <c r="A26" s="79">
        <f t="shared" si="0"/>
        <v>20</v>
      </c>
      <c r="B26" s="78" t="s">
        <v>72</v>
      </c>
      <c r="C26" s="80" t="s">
        <v>4</v>
      </c>
      <c r="D26" s="69">
        <v>12</v>
      </c>
    </row>
    <row r="27" spans="2:4" ht="21" customHeight="1">
      <c r="B27" s="21"/>
      <c r="C27" s="22"/>
      <c r="D27" s="20"/>
    </row>
    <row r="28" spans="2:3" ht="17.25" customHeight="1">
      <c r="B28" s="54"/>
      <c r="C28" s="7"/>
    </row>
    <row r="29" spans="2:7" ht="18" customHeight="1">
      <c r="B29" s="48"/>
      <c r="C29" s="7"/>
      <c r="F29" s="11"/>
      <c r="G29" s="11"/>
    </row>
    <row r="31" ht="12.75">
      <c r="B31" s="1"/>
    </row>
    <row r="34" ht="12.75">
      <c r="B34" s="60"/>
    </row>
    <row r="35" ht="12.75">
      <c r="B35" s="60"/>
    </row>
  </sheetData>
  <sheetProtection/>
  <mergeCells count="4">
    <mergeCell ref="A1:D1"/>
    <mergeCell ref="A9:D9"/>
    <mergeCell ref="A3:D3"/>
    <mergeCell ref="A2:D2"/>
  </mergeCells>
  <printOptions horizontalCentered="1" verticalCentered="1"/>
  <pageMargins left="0.7" right="0.17" top="0.18" bottom="0.17" header="0.17" footer="0.17"/>
  <pageSetup fitToHeight="0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1" customWidth="1"/>
    <col min="2" max="2" width="57.00390625" style="2" customWidth="1"/>
    <col min="3" max="3" width="7.7109375" style="1" customWidth="1"/>
    <col min="4" max="4" width="12.00390625" style="7" customWidth="1"/>
    <col min="5" max="5" width="12.421875" style="1" customWidth="1"/>
    <col min="6" max="6" width="12.8515625" style="1" bestFit="1" customWidth="1"/>
    <col min="7" max="8" width="10.7109375" style="1" customWidth="1"/>
    <col min="9" max="16384" width="9.140625" style="1" customWidth="1"/>
  </cols>
  <sheetData>
    <row r="1" spans="1:4" ht="61.5" customHeight="1">
      <c r="A1" s="91" t="s">
        <v>26</v>
      </c>
      <c r="B1" s="91"/>
      <c r="C1" s="91"/>
      <c r="D1" s="91"/>
    </row>
    <row r="2" spans="1:4" ht="12.75">
      <c r="A2" s="99" t="s">
        <v>55</v>
      </c>
      <c r="B2" s="100"/>
      <c r="C2" s="100"/>
      <c r="D2" s="101"/>
    </row>
    <row r="3" spans="1:4" ht="15.75" customHeight="1">
      <c r="A3" s="96" t="s">
        <v>17</v>
      </c>
      <c r="B3" s="97"/>
      <c r="C3" s="97"/>
      <c r="D3" s="98"/>
    </row>
    <row r="4" spans="1:8" s="3" customFormat="1" ht="25.5">
      <c r="A4" s="15" t="s">
        <v>3</v>
      </c>
      <c r="B4" s="15" t="s">
        <v>0</v>
      </c>
      <c r="C4" s="15" t="s">
        <v>1</v>
      </c>
      <c r="D4" s="16" t="s">
        <v>2</v>
      </c>
      <c r="F4" s="61"/>
      <c r="H4" s="61"/>
    </row>
    <row r="5" spans="1:8" ht="18.75" customHeight="1">
      <c r="A5" s="24">
        <v>1</v>
      </c>
      <c r="B5" s="66" t="s">
        <v>38</v>
      </c>
      <c r="C5" s="14" t="s">
        <v>4</v>
      </c>
      <c r="D5" s="13">
        <v>144</v>
      </c>
      <c r="F5" s="20"/>
      <c r="G5" s="20"/>
      <c r="H5" s="20"/>
    </row>
    <row r="6" spans="1:8" ht="15">
      <c r="A6" s="24">
        <v>2</v>
      </c>
      <c r="B6" s="8" t="s">
        <v>52</v>
      </c>
      <c r="C6" s="14" t="s">
        <v>4</v>
      </c>
      <c r="D6" s="13">
        <v>69.3</v>
      </c>
      <c r="F6" s="20"/>
      <c r="G6" s="20"/>
      <c r="H6" s="20"/>
    </row>
    <row r="7" spans="1:8" ht="26.25" customHeight="1">
      <c r="A7" s="24">
        <f>A6+1</f>
        <v>3</v>
      </c>
      <c r="B7" s="8" t="s">
        <v>51</v>
      </c>
      <c r="C7" s="14" t="s">
        <v>4</v>
      </c>
      <c r="D7" s="12">
        <v>277.2</v>
      </c>
      <c r="F7" s="20"/>
      <c r="G7" s="20"/>
      <c r="H7" s="20"/>
    </row>
    <row r="8" spans="1:8" ht="28.5" customHeight="1">
      <c r="A8" s="24">
        <f>A7+1</f>
        <v>4</v>
      </c>
      <c r="B8" s="4" t="s">
        <v>53</v>
      </c>
      <c r="C8" s="14" t="s">
        <v>4</v>
      </c>
      <c r="D8" s="12">
        <v>119</v>
      </c>
      <c r="F8" s="20"/>
      <c r="G8" s="20"/>
      <c r="H8" s="20"/>
    </row>
    <row r="9" spans="1:7" ht="15" customHeight="1">
      <c r="A9" s="96" t="s">
        <v>7</v>
      </c>
      <c r="B9" s="97"/>
      <c r="C9" s="97"/>
      <c r="D9" s="98"/>
      <c r="G9" s="55"/>
    </row>
    <row r="10" spans="1:7" ht="27" customHeight="1">
      <c r="A10" s="15" t="s">
        <v>3</v>
      </c>
      <c r="B10" s="15" t="s">
        <v>0</v>
      </c>
      <c r="C10" s="15" t="s">
        <v>1</v>
      </c>
      <c r="D10" s="16" t="s">
        <v>2</v>
      </c>
      <c r="G10" s="55"/>
    </row>
    <row r="11" spans="1:8" ht="25.5" customHeight="1">
      <c r="A11" s="76">
        <f>A8+1</f>
        <v>5</v>
      </c>
      <c r="B11" s="66" t="s">
        <v>30</v>
      </c>
      <c r="C11" s="67" t="s">
        <v>4</v>
      </c>
      <c r="D11" s="47">
        <v>266.8</v>
      </c>
      <c r="F11" s="20"/>
      <c r="G11" s="20"/>
      <c r="H11" s="20"/>
    </row>
    <row r="12" spans="1:8" ht="18" customHeight="1">
      <c r="A12" s="51">
        <f>A11+1</f>
        <v>6</v>
      </c>
      <c r="B12" s="5" t="s">
        <v>28</v>
      </c>
      <c r="C12" s="14" t="s">
        <v>4</v>
      </c>
      <c r="D12" s="13">
        <v>6.85</v>
      </c>
      <c r="F12" s="20"/>
      <c r="G12" s="20"/>
      <c r="H12" s="20"/>
    </row>
    <row r="13" spans="1:8" s="17" customFormat="1" ht="25.5">
      <c r="A13" s="52">
        <f>A12+1</f>
        <v>7</v>
      </c>
      <c r="B13" s="4" t="s">
        <v>29</v>
      </c>
      <c r="C13" s="9" t="s">
        <v>5</v>
      </c>
      <c r="D13" s="12">
        <v>347.1</v>
      </c>
      <c r="F13" s="20"/>
      <c r="G13" s="20"/>
      <c r="H13" s="20"/>
    </row>
    <row r="14" spans="1:8" s="17" customFormat="1" ht="25.5">
      <c r="A14" s="52">
        <f aca="true" t="shared" si="0" ref="A14:A35">A13+1</f>
        <v>8</v>
      </c>
      <c r="B14" s="4" t="s">
        <v>32</v>
      </c>
      <c r="C14" s="9" t="s">
        <v>12</v>
      </c>
      <c r="D14" s="12">
        <v>178</v>
      </c>
      <c r="F14" s="20"/>
      <c r="G14" s="20"/>
      <c r="H14" s="20"/>
    </row>
    <row r="15" spans="1:8" s="17" customFormat="1" ht="25.5">
      <c r="A15" s="52">
        <f>A14+1</f>
        <v>9</v>
      </c>
      <c r="B15" s="4" t="s">
        <v>54</v>
      </c>
      <c r="C15" s="9" t="s">
        <v>12</v>
      </c>
      <c r="D15" s="12">
        <v>735</v>
      </c>
      <c r="F15" s="20"/>
      <c r="G15" s="20"/>
      <c r="H15" s="20"/>
    </row>
    <row r="16" spans="1:8" s="17" customFormat="1" ht="27.75" customHeight="1">
      <c r="A16" s="52">
        <f>A15+1</f>
        <v>10</v>
      </c>
      <c r="B16" s="4" t="s">
        <v>16</v>
      </c>
      <c r="C16" s="9" t="s">
        <v>12</v>
      </c>
      <c r="D16" s="12">
        <v>2987</v>
      </c>
      <c r="F16" s="20"/>
      <c r="G16" s="20"/>
      <c r="H16" s="20"/>
    </row>
    <row r="17" spans="1:8" s="17" customFormat="1" ht="27.75" customHeight="1">
      <c r="A17" s="52">
        <f t="shared" si="0"/>
        <v>11</v>
      </c>
      <c r="B17" s="4" t="s">
        <v>34</v>
      </c>
      <c r="C17" s="9" t="s">
        <v>12</v>
      </c>
      <c r="D17" s="12">
        <v>49</v>
      </c>
      <c r="F17" s="20"/>
      <c r="G17" s="20"/>
      <c r="H17" s="20"/>
    </row>
    <row r="18" spans="1:8" s="17" customFormat="1" ht="27.75" customHeight="1">
      <c r="A18" s="52">
        <f t="shared" si="0"/>
        <v>12</v>
      </c>
      <c r="B18" s="4" t="s">
        <v>33</v>
      </c>
      <c r="C18" s="9" t="s">
        <v>12</v>
      </c>
      <c r="D18" s="12">
        <v>1408</v>
      </c>
      <c r="F18" s="20"/>
      <c r="G18" s="20"/>
      <c r="H18" s="20"/>
    </row>
    <row r="19" spans="1:8" s="17" customFormat="1" ht="27.75" customHeight="1">
      <c r="A19" s="52">
        <f>A18+1</f>
        <v>13</v>
      </c>
      <c r="B19" s="23" t="s">
        <v>31</v>
      </c>
      <c r="C19" s="9" t="s">
        <v>12</v>
      </c>
      <c r="D19" s="12">
        <v>1612</v>
      </c>
      <c r="F19" s="20"/>
      <c r="G19" s="20"/>
      <c r="H19" s="20"/>
    </row>
    <row r="20" spans="1:8" s="17" customFormat="1" ht="27.75" customHeight="1">
      <c r="A20" s="53">
        <f t="shared" si="0"/>
        <v>14</v>
      </c>
      <c r="B20" s="65" t="s">
        <v>20</v>
      </c>
      <c r="C20" s="14" t="s">
        <v>19</v>
      </c>
      <c r="D20" s="12">
        <v>5.7</v>
      </c>
      <c r="F20" s="20"/>
      <c r="G20" s="20"/>
      <c r="H20" s="20"/>
    </row>
    <row r="21" spans="1:8" s="17" customFormat="1" ht="18" customHeight="1">
      <c r="A21" s="51">
        <f t="shared" si="0"/>
        <v>15</v>
      </c>
      <c r="B21" s="64" t="s">
        <v>21</v>
      </c>
      <c r="C21" s="9" t="s">
        <v>5</v>
      </c>
      <c r="D21" s="12">
        <v>59.4</v>
      </c>
      <c r="F21" s="20"/>
      <c r="G21" s="20"/>
      <c r="H21" s="20"/>
    </row>
    <row r="22" spans="1:8" s="17" customFormat="1" ht="25.5">
      <c r="A22" s="52">
        <f t="shared" si="0"/>
        <v>16</v>
      </c>
      <c r="B22" s="64" t="s">
        <v>70</v>
      </c>
      <c r="C22" s="14" t="s">
        <v>19</v>
      </c>
      <c r="D22" s="13">
        <v>10.4</v>
      </c>
      <c r="F22" s="20"/>
      <c r="G22" s="20"/>
      <c r="H22" s="20"/>
    </row>
    <row r="23" spans="1:8" s="17" customFormat="1" ht="15">
      <c r="A23" s="52">
        <f t="shared" si="0"/>
        <v>17</v>
      </c>
      <c r="B23" s="64" t="s">
        <v>23</v>
      </c>
      <c r="C23" s="9" t="s">
        <v>5</v>
      </c>
      <c r="D23" s="13">
        <v>59.4</v>
      </c>
      <c r="F23" s="20"/>
      <c r="G23" s="20"/>
      <c r="H23" s="20"/>
    </row>
    <row r="24" spans="1:8" s="17" customFormat="1" ht="27.75" customHeight="1">
      <c r="A24" s="52">
        <f>A23+1</f>
        <v>18</v>
      </c>
      <c r="B24" s="8" t="s">
        <v>35</v>
      </c>
      <c r="C24" s="9" t="s">
        <v>5</v>
      </c>
      <c r="D24" s="13">
        <v>59.4</v>
      </c>
      <c r="F24" s="20"/>
      <c r="G24" s="20"/>
      <c r="H24" s="20"/>
    </row>
    <row r="25" spans="1:8" s="17" customFormat="1" ht="15">
      <c r="A25" s="52">
        <f>A24+1</f>
        <v>19</v>
      </c>
      <c r="B25" s="23" t="s">
        <v>36</v>
      </c>
      <c r="C25" s="9" t="s">
        <v>5</v>
      </c>
      <c r="D25" s="13">
        <v>1.6</v>
      </c>
      <c r="F25" s="20"/>
      <c r="G25" s="20"/>
      <c r="H25" s="20"/>
    </row>
    <row r="26" spans="1:8" s="17" customFormat="1" ht="25.5">
      <c r="A26" s="52">
        <f t="shared" si="0"/>
        <v>20</v>
      </c>
      <c r="B26" s="23" t="s">
        <v>49</v>
      </c>
      <c r="C26" s="9" t="s">
        <v>18</v>
      </c>
      <c r="D26" s="13">
        <v>100</v>
      </c>
      <c r="F26" s="20"/>
      <c r="G26" s="20"/>
      <c r="H26" s="20"/>
    </row>
    <row r="27" spans="1:8" s="17" customFormat="1" ht="25.5">
      <c r="A27" s="52">
        <f t="shared" si="0"/>
        <v>21</v>
      </c>
      <c r="B27" s="23" t="s">
        <v>37</v>
      </c>
      <c r="C27" s="9" t="s">
        <v>5</v>
      </c>
      <c r="D27" s="13">
        <v>59.4</v>
      </c>
      <c r="F27" s="20"/>
      <c r="G27" s="20"/>
      <c r="H27" s="20"/>
    </row>
    <row r="28" spans="1:4" ht="12.75">
      <c r="A28" s="53">
        <f t="shared" si="0"/>
        <v>22</v>
      </c>
      <c r="B28" s="4" t="s">
        <v>24</v>
      </c>
      <c r="C28" s="70" t="s">
        <v>18</v>
      </c>
      <c r="D28" s="12">
        <v>24</v>
      </c>
    </row>
    <row r="29" spans="1:4" ht="12.75">
      <c r="A29" s="51">
        <f t="shared" si="0"/>
        <v>23</v>
      </c>
      <c r="B29" s="73" t="s">
        <v>45</v>
      </c>
      <c r="C29" s="74" t="s">
        <v>18</v>
      </c>
      <c r="D29" s="75">
        <v>24</v>
      </c>
    </row>
    <row r="30" spans="1:4" ht="25.5">
      <c r="A30" s="51">
        <f t="shared" si="0"/>
        <v>24</v>
      </c>
      <c r="B30" s="4" t="s">
        <v>41</v>
      </c>
      <c r="C30" s="14" t="s">
        <v>4</v>
      </c>
      <c r="D30" s="12">
        <v>18</v>
      </c>
    </row>
    <row r="31" spans="1:4" ht="25.5">
      <c r="A31" s="52">
        <f t="shared" si="0"/>
        <v>25</v>
      </c>
      <c r="B31" s="4" t="s">
        <v>42</v>
      </c>
      <c r="C31" s="14" t="s">
        <v>4</v>
      </c>
      <c r="D31" s="12">
        <v>12</v>
      </c>
    </row>
    <row r="32" spans="1:4" ht="25.5">
      <c r="A32" s="52">
        <f t="shared" si="0"/>
        <v>26</v>
      </c>
      <c r="B32" s="4" t="s">
        <v>44</v>
      </c>
      <c r="C32" s="14" t="s">
        <v>4</v>
      </c>
      <c r="D32" s="12">
        <v>6</v>
      </c>
    </row>
    <row r="33" spans="1:4" ht="25.5">
      <c r="A33" s="52">
        <f t="shared" si="0"/>
        <v>27</v>
      </c>
      <c r="B33" s="4" t="s">
        <v>46</v>
      </c>
      <c r="C33" s="9" t="s">
        <v>5</v>
      </c>
      <c r="D33" s="13">
        <v>90</v>
      </c>
    </row>
    <row r="34" spans="1:4" ht="18" customHeight="1">
      <c r="A34" s="53">
        <f t="shared" si="0"/>
        <v>28</v>
      </c>
      <c r="B34" s="4" t="s">
        <v>71</v>
      </c>
      <c r="C34" s="70" t="s">
        <v>6</v>
      </c>
      <c r="D34" s="12">
        <v>8</v>
      </c>
    </row>
    <row r="35" spans="1:4" ht="25.5" customHeight="1">
      <c r="A35" s="68">
        <f t="shared" si="0"/>
        <v>29</v>
      </c>
      <c r="B35" s="78" t="s">
        <v>72</v>
      </c>
      <c r="C35" s="80" t="s">
        <v>4</v>
      </c>
      <c r="D35" s="69">
        <v>12</v>
      </c>
    </row>
    <row r="36" spans="2:4" ht="21" customHeight="1">
      <c r="B36" s="21"/>
      <c r="C36" s="22"/>
      <c r="D36" s="20"/>
    </row>
    <row r="37" spans="2:3" ht="17.25" customHeight="1">
      <c r="B37" s="54"/>
      <c r="C37" s="7"/>
    </row>
    <row r="38" spans="2:7" ht="18" customHeight="1">
      <c r="B38" s="48"/>
      <c r="C38" s="7"/>
      <c r="F38" s="11"/>
      <c r="G38" s="11"/>
    </row>
    <row r="40" ht="12.75">
      <c r="B40" s="1"/>
    </row>
    <row r="43" ht="12.75">
      <c r="B43" s="60"/>
    </row>
    <row r="44" ht="12.75">
      <c r="B44" s="60"/>
    </row>
  </sheetData>
  <sheetProtection/>
  <mergeCells count="4">
    <mergeCell ref="A1:D1"/>
    <mergeCell ref="A2:D2"/>
    <mergeCell ref="A3:D3"/>
    <mergeCell ref="A9:D9"/>
  </mergeCells>
  <printOptions horizontalCentered="1" verticalCentered="1"/>
  <pageMargins left="0.7" right="0.17" top="0.18" bottom="0.17" header="0.17" footer="0.17"/>
  <pageSetup fitToHeight="1" fitToWidth="1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1" customWidth="1"/>
    <col min="2" max="2" width="57.00390625" style="2" customWidth="1"/>
    <col min="3" max="3" width="7.7109375" style="1" customWidth="1"/>
    <col min="4" max="4" width="12.00390625" style="7" customWidth="1"/>
    <col min="5" max="5" width="12.421875" style="1" customWidth="1"/>
    <col min="6" max="6" width="12.8515625" style="1" bestFit="1" customWidth="1"/>
    <col min="7" max="8" width="10.7109375" style="1" customWidth="1"/>
    <col min="9" max="16384" width="9.140625" style="1" customWidth="1"/>
  </cols>
  <sheetData>
    <row r="1" spans="1:4" ht="61.5" customHeight="1">
      <c r="A1" s="91" t="s">
        <v>26</v>
      </c>
      <c r="B1" s="91"/>
      <c r="C1" s="91"/>
      <c r="D1" s="91"/>
    </row>
    <row r="2" spans="1:4" ht="12.75">
      <c r="A2" s="99" t="s">
        <v>56</v>
      </c>
      <c r="B2" s="100"/>
      <c r="C2" s="100"/>
      <c r="D2" s="101"/>
    </row>
    <row r="3" spans="1:4" ht="15.75" customHeight="1">
      <c r="A3" s="96" t="s">
        <v>17</v>
      </c>
      <c r="B3" s="97"/>
      <c r="C3" s="97"/>
      <c r="D3" s="98"/>
    </row>
    <row r="4" spans="1:8" s="3" customFormat="1" ht="25.5">
      <c r="A4" s="15" t="s">
        <v>3</v>
      </c>
      <c r="B4" s="15" t="s">
        <v>0</v>
      </c>
      <c r="C4" s="15" t="s">
        <v>1</v>
      </c>
      <c r="D4" s="16" t="s">
        <v>2</v>
      </c>
      <c r="F4" s="61"/>
      <c r="H4" s="61"/>
    </row>
    <row r="5" spans="1:8" ht="18.75" customHeight="1">
      <c r="A5" s="24">
        <v>1</v>
      </c>
      <c r="B5" s="66" t="s">
        <v>38</v>
      </c>
      <c r="C5" s="14" t="s">
        <v>4</v>
      </c>
      <c r="D5" s="13">
        <v>72</v>
      </c>
      <c r="F5" s="20"/>
      <c r="G5" s="20"/>
      <c r="H5" s="20"/>
    </row>
    <row r="6" spans="1:8" ht="15">
      <c r="A6" s="24">
        <v>2</v>
      </c>
      <c r="B6" s="8" t="s">
        <v>52</v>
      </c>
      <c r="C6" s="14" t="s">
        <v>4</v>
      </c>
      <c r="D6" s="13">
        <v>46.8</v>
      </c>
      <c r="F6" s="20"/>
      <c r="G6" s="20"/>
      <c r="H6" s="20"/>
    </row>
    <row r="7" spans="1:8" ht="26.25" customHeight="1">
      <c r="A7" s="24">
        <f>A6+1</f>
        <v>3</v>
      </c>
      <c r="B7" s="8" t="s">
        <v>51</v>
      </c>
      <c r="C7" s="14" t="s">
        <v>4</v>
      </c>
      <c r="D7" s="12">
        <v>187.2</v>
      </c>
      <c r="F7" s="20"/>
      <c r="G7" s="20"/>
      <c r="H7" s="20"/>
    </row>
    <row r="8" spans="1:8" ht="28.5" customHeight="1">
      <c r="A8" s="24">
        <f>A7+1</f>
        <v>4</v>
      </c>
      <c r="B8" s="4" t="s">
        <v>53</v>
      </c>
      <c r="C8" s="14" t="s">
        <v>4</v>
      </c>
      <c r="D8" s="12">
        <v>68</v>
      </c>
      <c r="F8" s="20"/>
      <c r="G8" s="20"/>
      <c r="H8" s="20"/>
    </row>
    <row r="9" spans="1:7" ht="15" customHeight="1">
      <c r="A9" s="96" t="s">
        <v>7</v>
      </c>
      <c r="B9" s="97"/>
      <c r="C9" s="97"/>
      <c r="D9" s="98"/>
      <c r="G9" s="55"/>
    </row>
    <row r="10" spans="1:7" ht="27" customHeight="1">
      <c r="A10" s="15" t="s">
        <v>3</v>
      </c>
      <c r="B10" s="15" t="s">
        <v>0</v>
      </c>
      <c r="C10" s="15" t="s">
        <v>1</v>
      </c>
      <c r="D10" s="16" t="s">
        <v>2</v>
      </c>
      <c r="G10" s="55"/>
    </row>
    <row r="11" spans="1:8" ht="25.5" customHeight="1">
      <c r="A11" s="76">
        <f>A8+1</f>
        <v>5</v>
      </c>
      <c r="B11" s="66" t="s">
        <v>30</v>
      </c>
      <c r="C11" s="67" t="s">
        <v>4</v>
      </c>
      <c r="D11" s="47">
        <v>113.95</v>
      </c>
      <c r="F11" s="20"/>
      <c r="G11" s="20"/>
      <c r="H11" s="20"/>
    </row>
    <row r="12" spans="1:8" ht="18" customHeight="1">
      <c r="A12" s="51">
        <f>A11+1</f>
        <v>6</v>
      </c>
      <c r="B12" s="5" t="s">
        <v>28</v>
      </c>
      <c r="C12" s="14" t="s">
        <v>4</v>
      </c>
      <c r="D12" s="13">
        <v>6.85</v>
      </c>
      <c r="F12" s="20"/>
      <c r="G12" s="20"/>
      <c r="H12" s="20"/>
    </row>
    <row r="13" spans="1:8" s="17" customFormat="1" ht="25.5">
      <c r="A13" s="52">
        <f>A12+1</f>
        <v>7</v>
      </c>
      <c r="B13" s="4" t="s">
        <v>29</v>
      </c>
      <c r="C13" s="9" t="s">
        <v>5</v>
      </c>
      <c r="D13" s="12">
        <v>194.8</v>
      </c>
      <c r="F13" s="20"/>
      <c r="G13" s="20"/>
      <c r="H13" s="20"/>
    </row>
    <row r="14" spans="1:8" s="17" customFormat="1" ht="25.5">
      <c r="A14" s="52">
        <f aca="true" t="shared" si="0" ref="A14:A35">A13+1</f>
        <v>8</v>
      </c>
      <c r="B14" s="4" t="s">
        <v>32</v>
      </c>
      <c r="C14" s="9" t="s">
        <v>12</v>
      </c>
      <c r="D14" s="12">
        <v>178</v>
      </c>
      <c r="F14" s="20"/>
      <c r="G14" s="20"/>
      <c r="H14" s="20"/>
    </row>
    <row r="15" spans="1:8" s="17" customFormat="1" ht="25.5">
      <c r="A15" s="52">
        <f>A14+1</f>
        <v>9</v>
      </c>
      <c r="B15" s="4" t="s">
        <v>54</v>
      </c>
      <c r="C15" s="9" t="s">
        <v>12</v>
      </c>
      <c r="D15" s="12">
        <v>735</v>
      </c>
      <c r="F15" s="20"/>
      <c r="G15" s="20"/>
      <c r="H15" s="20"/>
    </row>
    <row r="16" spans="1:8" s="17" customFormat="1" ht="27.75" customHeight="1">
      <c r="A16" s="52">
        <f>A15+1</f>
        <v>10</v>
      </c>
      <c r="B16" s="4" t="s">
        <v>16</v>
      </c>
      <c r="C16" s="9" t="s">
        <v>12</v>
      </c>
      <c r="D16" s="12">
        <v>479</v>
      </c>
      <c r="F16" s="20"/>
      <c r="G16" s="20"/>
      <c r="H16" s="20"/>
    </row>
    <row r="17" spans="1:8" s="17" customFormat="1" ht="27.75" customHeight="1">
      <c r="A17" s="52">
        <f t="shared" si="0"/>
        <v>11</v>
      </c>
      <c r="B17" s="4" t="s">
        <v>34</v>
      </c>
      <c r="C17" s="9" t="s">
        <v>12</v>
      </c>
      <c r="D17" s="12">
        <v>49</v>
      </c>
      <c r="F17" s="20"/>
      <c r="G17" s="20"/>
      <c r="H17" s="20"/>
    </row>
    <row r="18" spans="1:8" s="17" customFormat="1" ht="27.75" customHeight="1">
      <c r="A18" s="52">
        <f t="shared" si="0"/>
        <v>12</v>
      </c>
      <c r="B18" s="4" t="s">
        <v>33</v>
      </c>
      <c r="C18" s="9" t="s">
        <v>12</v>
      </c>
      <c r="D18" s="12">
        <v>789</v>
      </c>
      <c r="F18" s="20"/>
      <c r="G18" s="20"/>
      <c r="H18" s="20"/>
    </row>
    <row r="19" spans="1:8" s="17" customFormat="1" ht="27.75" customHeight="1">
      <c r="A19" s="52">
        <f>A18+1</f>
        <v>13</v>
      </c>
      <c r="B19" s="23" t="s">
        <v>31</v>
      </c>
      <c r="C19" s="9" t="s">
        <v>12</v>
      </c>
      <c r="D19" s="12">
        <v>646</v>
      </c>
      <c r="F19" s="20"/>
      <c r="G19" s="20"/>
      <c r="H19" s="20"/>
    </row>
    <row r="20" spans="1:8" s="17" customFormat="1" ht="27.75" customHeight="1">
      <c r="A20" s="53">
        <f t="shared" si="0"/>
        <v>14</v>
      </c>
      <c r="B20" s="65" t="s">
        <v>20</v>
      </c>
      <c r="C20" s="14" t="s">
        <v>19</v>
      </c>
      <c r="D20" s="12">
        <v>5.7</v>
      </c>
      <c r="F20" s="20"/>
      <c r="G20" s="20"/>
      <c r="H20" s="20"/>
    </row>
    <row r="21" spans="1:8" s="17" customFormat="1" ht="18" customHeight="1">
      <c r="A21" s="51">
        <f t="shared" si="0"/>
        <v>15</v>
      </c>
      <c r="B21" s="64" t="s">
        <v>21</v>
      </c>
      <c r="C21" s="9" t="s">
        <v>5</v>
      </c>
      <c r="D21" s="12">
        <v>59.4</v>
      </c>
      <c r="F21" s="20"/>
      <c r="G21" s="20"/>
      <c r="H21" s="20"/>
    </row>
    <row r="22" spans="1:8" s="17" customFormat="1" ht="25.5">
      <c r="A22" s="52">
        <f t="shared" si="0"/>
        <v>16</v>
      </c>
      <c r="B22" s="64" t="s">
        <v>70</v>
      </c>
      <c r="C22" s="14" t="s">
        <v>19</v>
      </c>
      <c r="D22" s="13">
        <v>10.4</v>
      </c>
      <c r="F22" s="20"/>
      <c r="G22" s="20"/>
      <c r="H22" s="20"/>
    </row>
    <row r="23" spans="1:8" s="17" customFormat="1" ht="15">
      <c r="A23" s="52">
        <f t="shared" si="0"/>
        <v>17</v>
      </c>
      <c r="B23" s="64" t="s">
        <v>23</v>
      </c>
      <c r="C23" s="9" t="s">
        <v>5</v>
      </c>
      <c r="D23" s="13">
        <v>59.4</v>
      </c>
      <c r="F23" s="20"/>
      <c r="G23" s="20"/>
      <c r="H23" s="20"/>
    </row>
    <row r="24" spans="1:8" s="17" customFormat="1" ht="27.75" customHeight="1">
      <c r="A24" s="52">
        <f>A23+1</f>
        <v>18</v>
      </c>
      <c r="B24" s="8" t="s">
        <v>35</v>
      </c>
      <c r="C24" s="9" t="s">
        <v>5</v>
      </c>
      <c r="D24" s="13">
        <v>59.4</v>
      </c>
      <c r="F24" s="20"/>
      <c r="G24" s="20"/>
      <c r="H24" s="20"/>
    </row>
    <row r="25" spans="1:8" s="17" customFormat="1" ht="15">
      <c r="A25" s="52">
        <f>A24+1</f>
        <v>19</v>
      </c>
      <c r="B25" s="23" t="s">
        <v>36</v>
      </c>
      <c r="C25" s="9" t="s">
        <v>5</v>
      </c>
      <c r="D25" s="13">
        <v>1.6</v>
      </c>
      <c r="F25" s="20"/>
      <c r="G25" s="20"/>
      <c r="H25" s="20"/>
    </row>
    <row r="26" spans="1:8" s="17" customFormat="1" ht="25.5">
      <c r="A26" s="52">
        <f t="shared" si="0"/>
        <v>20</v>
      </c>
      <c r="B26" s="23" t="s">
        <v>49</v>
      </c>
      <c r="C26" s="9" t="s">
        <v>18</v>
      </c>
      <c r="D26" s="13">
        <v>100</v>
      </c>
      <c r="F26" s="20"/>
      <c r="G26" s="20"/>
      <c r="H26" s="20"/>
    </row>
    <row r="27" spans="1:8" s="17" customFormat="1" ht="25.5">
      <c r="A27" s="52">
        <f t="shared" si="0"/>
        <v>21</v>
      </c>
      <c r="B27" s="23" t="s">
        <v>37</v>
      </c>
      <c r="C27" s="9" t="s">
        <v>5</v>
      </c>
      <c r="D27" s="13">
        <v>59.4</v>
      </c>
      <c r="F27" s="20"/>
      <c r="G27" s="20"/>
      <c r="H27" s="20"/>
    </row>
    <row r="28" spans="1:4" ht="12.75">
      <c r="A28" s="53">
        <f t="shared" si="0"/>
        <v>22</v>
      </c>
      <c r="B28" s="4" t="s">
        <v>24</v>
      </c>
      <c r="C28" s="70" t="s">
        <v>18</v>
      </c>
      <c r="D28" s="12">
        <v>24</v>
      </c>
    </row>
    <row r="29" spans="1:4" ht="12.75">
      <c r="A29" s="51">
        <f t="shared" si="0"/>
        <v>23</v>
      </c>
      <c r="B29" s="73" t="s">
        <v>45</v>
      </c>
      <c r="C29" s="74" t="s">
        <v>18</v>
      </c>
      <c r="D29" s="75">
        <v>24</v>
      </c>
    </row>
    <row r="30" spans="1:4" ht="25.5">
      <c r="A30" s="51">
        <f t="shared" si="0"/>
        <v>24</v>
      </c>
      <c r="B30" s="4" t="s">
        <v>41</v>
      </c>
      <c r="C30" s="14" t="s">
        <v>4</v>
      </c>
      <c r="D30" s="12">
        <v>18</v>
      </c>
    </row>
    <row r="31" spans="1:4" ht="25.5">
      <c r="A31" s="52">
        <f t="shared" si="0"/>
        <v>25</v>
      </c>
      <c r="B31" s="4" t="s">
        <v>42</v>
      </c>
      <c r="C31" s="14" t="s">
        <v>4</v>
      </c>
      <c r="D31" s="12">
        <v>12</v>
      </c>
    </row>
    <row r="32" spans="1:4" ht="25.5">
      <c r="A32" s="52">
        <f t="shared" si="0"/>
        <v>26</v>
      </c>
      <c r="B32" s="4" t="s">
        <v>44</v>
      </c>
      <c r="C32" s="14" t="s">
        <v>4</v>
      </c>
      <c r="D32" s="12">
        <v>6</v>
      </c>
    </row>
    <row r="33" spans="1:4" ht="25.5">
      <c r="A33" s="52">
        <f t="shared" si="0"/>
        <v>27</v>
      </c>
      <c r="B33" s="23" t="s">
        <v>46</v>
      </c>
      <c r="C33" s="9" t="s">
        <v>5</v>
      </c>
      <c r="D33" s="12">
        <v>39</v>
      </c>
    </row>
    <row r="34" spans="1:4" ht="24" customHeight="1">
      <c r="A34" s="53">
        <f t="shared" si="0"/>
        <v>28</v>
      </c>
      <c r="B34" s="4" t="s">
        <v>71</v>
      </c>
      <c r="C34" s="70" t="s">
        <v>6</v>
      </c>
      <c r="D34" s="72">
        <v>8</v>
      </c>
    </row>
    <row r="35" spans="1:4" ht="25.5" customHeight="1">
      <c r="A35" s="68">
        <f t="shared" si="0"/>
        <v>29</v>
      </c>
      <c r="B35" s="78" t="s">
        <v>72</v>
      </c>
      <c r="C35" s="80" t="s">
        <v>4</v>
      </c>
      <c r="D35" s="69">
        <v>12</v>
      </c>
    </row>
    <row r="36" spans="2:4" ht="21" customHeight="1">
      <c r="B36" s="21"/>
      <c r="C36" s="22"/>
      <c r="D36" s="20"/>
    </row>
    <row r="37" spans="2:3" ht="17.25" customHeight="1">
      <c r="B37" s="54"/>
      <c r="C37" s="7"/>
    </row>
    <row r="38" spans="2:7" ht="18" customHeight="1">
      <c r="B38" s="48"/>
      <c r="C38" s="7"/>
      <c r="F38" s="11"/>
      <c r="G38" s="11"/>
    </row>
    <row r="40" ht="12.75">
      <c r="B40" s="1"/>
    </row>
    <row r="43" ht="12.75">
      <c r="B43" s="60"/>
    </row>
    <row r="44" ht="12.75">
      <c r="B44" s="60"/>
    </row>
  </sheetData>
  <sheetProtection/>
  <mergeCells count="4">
    <mergeCell ref="A1:D1"/>
    <mergeCell ref="A2:D2"/>
    <mergeCell ref="A3:D3"/>
    <mergeCell ref="A9:D9"/>
  </mergeCells>
  <printOptions horizontalCentered="1" verticalCentered="1"/>
  <pageMargins left="0.7" right="0.17" top="0.18" bottom="0.17" header="0.17" footer="0.17"/>
  <pageSetup fitToHeight="1" fitToWidth="1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C20" sqref="B20:C20"/>
    </sheetView>
  </sheetViews>
  <sheetFormatPr defaultColWidth="9.140625" defaultRowHeight="15"/>
  <cols>
    <col min="1" max="1" width="5.7109375" style="1" customWidth="1"/>
    <col min="2" max="2" width="57.00390625" style="2" customWidth="1"/>
    <col min="3" max="3" width="7.7109375" style="1" customWidth="1"/>
    <col min="4" max="4" width="12.00390625" style="7" customWidth="1"/>
    <col min="5" max="5" width="12.421875" style="1" customWidth="1"/>
    <col min="6" max="6" width="12.8515625" style="1" bestFit="1" customWidth="1"/>
    <col min="7" max="8" width="10.7109375" style="1" customWidth="1"/>
    <col min="9" max="16384" width="9.140625" style="1" customWidth="1"/>
  </cols>
  <sheetData>
    <row r="1" spans="1:4" ht="61.5" customHeight="1">
      <c r="A1" s="91" t="s">
        <v>26</v>
      </c>
      <c r="B1" s="91"/>
      <c r="C1" s="91"/>
      <c r="D1" s="91"/>
    </row>
    <row r="2" spans="1:4" ht="12.75">
      <c r="A2" s="99" t="s">
        <v>57</v>
      </c>
      <c r="B2" s="100"/>
      <c r="C2" s="100"/>
      <c r="D2" s="101"/>
    </row>
    <row r="3" spans="1:4" ht="15.75" customHeight="1">
      <c r="A3" s="96" t="s">
        <v>17</v>
      </c>
      <c r="B3" s="97"/>
      <c r="C3" s="97"/>
      <c r="D3" s="98"/>
    </row>
    <row r="4" spans="1:8" s="3" customFormat="1" ht="25.5">
      <c r="A4" s="15" t="s">
        <v>3</v>
      </c>
      <c r="B4" s="15" t="s">
        <v>0</v>
      </c>
      <c r="C4" s="15" t="s">
        <v>1</v>
      </c>
      <c r="D4" s="16" t="s">
        <v>2</v>
      </c>
      <c r="F4" s="61"/>
      <c r="H4" s="61"/>
    </row>
    <row r="5" spans="1:8" ht="18.75" customHeight="1">
      <c r="A5" s="24">
        <v>1</v>
      </c>
      <c r="B5" s="66" t="s">
        <v>38</v>
      </c>
      <c r="C5" s="14" t="s">
        <v>4</v>
      </c>
      <c r="D5" s="13">
        <v>39.4</v>
      </c>
      <c r="F5" s="20"/>
      <c r="G5" s="20"/>
      <c r="H5" s="20"/>
    </row>
    <row r="6" spans="1:8" ht="15">
      <c r="A6" s="24">
        <v>2</v>
      </c>
      <c r="B6" s="8" t="s">
        <v>52</v>
      </c>
      <c r="C6" s="14" t="s">
        <v>4</v>
      </c>
      <c r="D6" s="13">
        <v>30.8</v>
      </c>
      <c r="F6" s="20"/>
      <c r="G6" s="20"/>
      <c r="H6" s="20"/>
    </row>
    <row r="7" spans="1:8" ht="26.25" customHeight="1">
      <c r="A7" s="24">
        <f>A6+1</f>
        <v>3</v>
      </c>
      <c r="B7" s="8" t="s">
        <v>51</v>
      </c>
      <c r="C7" s="14" t="s">
        <v>4</v>
      </c>
      <c r="D7" s="12">
        <v>171.3</v>
      </c>
      <c r="F7" s="20"/>
      <c r="G7" s="20"/>
      <c r="H7" s="20"/>
    </row>
    <row r="8" spans="1:8" ht="28.5" customHeight="1">
      <c r="A8" s="24">
        <f>A7+1</f>
        <v>4</v>
      </c>
      <c r="B8" s="4" t="s">
        <v>53</v>
      </c>
      <c r="C8" s="14" t="s">
        <v>4</v>
      </c>
      <c r="D8" s="12">
        <v>122.1</v>
      </c>
      <c r="F8" s="20"/>
      <c r="G8" s="20"/>
      <c r="H8" s="20"/>
    </row>
    <row r="9" spans="1:8" ht="15">
      <c r="A9" s="24">
        <f>A8+1</f>
        <v>5</v>
      </c>
      <c r="B9" s="4" t="s">
        <v>58</v>
      </c>
      <c r="C9" s="9" t="s">
        <v>5</v>
      </c>
      <c r="D9" s="12">
        <v>132</v>
      </c>
      <c r="F9" s="20"/>
      <c r="G9" s="20"/>
      <c r="H9" s="20"/>
    </row>
    <row r="10" spans="1:7" ht="15" customHeight="1">
      <c r="A10" s="96" t="s">
        <v>7</v>
      </c>
      <c r="B10" s="97"/>
      <c r="C10" s="97"/>
      <c r="D10" s="98"/>
      <c r="G10" s="55"/>
    </row>
    <row r="11" spans="1:7" ht="27" customHeight="1">
      <c r="A11" s="15" t="s">
        <v>3</v>
      </c>
      <c r="B11" s="15" t="s">
        <v>0</v>
      </c>
      <c r="C11" s="15" t="s">
        <v>1</v>
      </c>
      <c r="D11" s="16" t="s">
        <v>2</v>
      </c>
      <c r="G11" s="55"/>
    </row>
    <row r="12" spans="1:4" ht="25.5">
      <c r="A12" s="76">
        <f>A9+1</f>
        <v>6</v>
      </c>
      <c r="B12" s="71" t="s">
        <v>39</v>
      </c>
      <c r="C12" s="77" t="s">
        <v>6</v>
      </c>
      <c r="D12" s="47">
        <v>6</v>
      </c>
    </row>
    <row r="13" spans="1:7" ht="25.5">
      <c r="A13" s="52">
        <f aca="true" t="shared" si="0" ref="A13:A21">A12+1</f>
        <v>7</v>
      </c>
      <c r="B13" s="4" t="s">
        <v>40</v>
      </c>
      <c r="C13" s="14" t="s">
        <v>4</v>
      </c>
      <c r="D13" s="12">
        <v>13.05</v>
      </c>
      <c r="F13" s="1">
        <v>8.1</v>
      </c>
      <c r="G13" s="1">
        <v>4.95</v>
      </c>
    </row>
    <row r="14" spans="1:4" ht="25.5">
      <c r="A14" s="52">
        <f t="shared" si="0"/>
        <v>8</v>
      </c>
      <c r="B14" s="4" t="s">
        <v>43</v>
      </c>
      <c r="C14" s="14" t="s">
        <v>4</v>
      </c>
      <c r="D14" s="12">
        <v>6.4</v>
      </c>
    </row>
    <row r="15" spans="1:4" ht="25.5">
      <c r="A15" s="52">
        <f t="shared" si="0"/>
        <v>9</v>
      </c>
      <c r="B15" s="4" t="s">
        <v>41</v>
      </c>
      <c r="C15" s="14" t="s">
        <v>4</v>
      </c>
      <c r="D15" s="12">
        <v>9</v>
      </c>
    </row>
    <row r="16" spans="1:4" ht="25.5">
      <c r="A16" s="52">
        <f t="shared" si="0"/>
        <v>10</v>
      </c>
      <c r="B16" s="4" t="s">
        <v>42</v>
      </c>
      <c r="C16" s="14" t="s">
        <v>4</v>
      </c>
      <c r="D16" s="12">
        <v>6</v>
      </c>
    </row>
    <row r="17" spans="1:4" ht="25.5">
      <c r="A17" s="52">
        <f t="shared" si="0"/>
        <v>11</v>
      </c>
      <c r="B17" s="4" t="s">
        <v>44</v>
      </c>
      <c r="C17" s="14" t="s">
        <v>4</v>
      </c>
      <c r="D17" s="12">
        <v>3</v>
      </c>
    </row>
    <row r="18" spans="1:4" ht="25.5">
      <c r="A18" s="52">
        <f t="shared" si="0"/>
        <v>12</v>
      </c>
      <c r="B18" s="4" t="s">
        <v>59</v>
      </c>
      <c r="C18" s="9" t="s">
        <v>5</v>
      </c>
      <c r="D18" s="12">
        <v>22.8</v>
      </c>
    </row>
    <row r="19" spans="1:4" ht="24" customHeight="1">
      <c r="A19" s="52">
        <f t="shared" si="0"/>
        <v>13</v>
      </c>
      <c r="B19" s="4" t="s">
        <v>46</v>
      </c>
      <c r="C19" s="9" t="s">
        <v>5</v>
      </c>
      <c r="D19" s="12">
        <v>34.2</v>
      </c>
    </row>
    <row r="20" spans="1:4" ht="25.5">
      <c r="A20" s="52">
        <f t="shared" si="0"/>
        <v>14</v>
      </c>
      <c r="B20" s="8" t="s">
        <v>60</v>
      </c>
      <c r="C20" s="14" t="s">
        <v>4</v>
      </c>
      <c r="D20" s="13">
        <v>21.6</v>
      </c>
    </row>
    <row r="21" spans="1:4" ht="15.75" customHeight="1">
      <c r="A21" s="52">
        <f t="shared" si="0"/>
        <v>15</v>
      </c>
      <c r="B21" s="4" t="s">
        <v>61</v>
      </c>
      <c r="C21" s="14" t="s">
        <v>4</v>
      </c>
      <c r="D21" s="13">
        <v>0.6</v>
      </c>
    </row>
    <row r="22" spans="1:4" ht="25.5">
      <c r="A22" s="52">
        <f>A21+1</f>
        <v>16</v>
      </c>
      <c r="B22" s="73" t="s">
        <v>48</v>
      </c>
      <c r="C22" s="74" t="s">
        <v>18</v>
      </c>
      <c r="D22" s="13">
        <v>24</v>
      </c>
    </row>
    <row r="23" spans="1:4" ht="19.5" customHeight="1">
      <c r="A23" s="52">
        <f>A22+1</f>
        <v>17</v>
      </c>
      <c r="B23" s="4" t="s">
        <v>71</v>
      </c>
      <c r="C23" s="9" t="s">
        <v>6</v>
      </c>
      <c r="D23" s="12">
        <v>8</v>
      </c>
    </row>
    <row r="24" spans="1:4" ht="25.5" customHeight="1">
      <c r="A24" s="79">
        <f>A23+1</f>
        <v>18</v>
      </c>
      <c r="B24" s="78" t="s">
        <v>72</v>
      </c>
      <c r="C24" s="80" t="s">
        <v>4</v>
      </c>
      <c r="D24" s="69">
        <v>12</v>
      </c>
    </row>
    <row r="25" spans="2:4" ht="21" customHeight="1">
      <c r="B25" s="21"/>
      <c r="C25" s="22"/>
      <c r="D25" s="20"/>
    </row>
    <row r="26" spans="2:3" ht="17.25" customHeight="1">
      <c r="B26" s="54"/>
      <c r="C26" s="7"/>
    </row>
    <row r="27" spans="2:7" ht="18" customHeight="1">
      <c r="B27" s="48"/>
      <c r="C27" s="7"/>
      <c r="F27" s="11"/>
      <c r="G27" s="11"/>
    </row>
    <row r="29" ht="12.75">
      <c r="B29" s="1"/>
    </row>
    <row r="32" ht="12.75">
      <c r="B32" s="60"/>
    </row>
    <row r="33" ht="12.75">
      <c r="B33" s="60"/>
    </row>
  </sheetData>
  <sheetProtection/>
  <mergeCells count="4">
    <mergeCell ref="A1:D1"/>
    <mergeCell ref="A2:D2"/>
    <mergeCell ref="A3:D3"/>
    <mergeCell ref="A10:D10"/>
  </mergeCells>
  <printOptions horizontalCentered="1" verticalCentered="1"/>
  <pageMargins left="0.7" right="0.17" top="0.18" bottom="0.17" header="0.17" footer="0.17"/>
  <pageSetup fitToHeight="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7109375" style="1" customWidth="1"/>
    <col min="2" max="2" width="57.00390625" style="2" customWidth="1"/>
    <col min="3" max="3" width="7.7109375" style="1" customWidth="1"/>
    <col min="4" max="4" width="12.00390625" style="7" customWidth="1"/>
    <col min="5" max="5" width="12.421875" style="1" customWidth="1"/>
    <col min="6" max="6" width="12.8515625" style="1" bestFit="1" customWidth="1"/>
    <col min="7" max="8" width="10.7109375" style="1" customWidth="1"/>
    <col min="9" max="16384" width="9.140625" style="1" customWidth="1"/>
  </cols>
  <sheetData>
    <row r="1" spans="1:4" ht="61.5" customHeight="1">
      <c r="A1" s="91" t="s">
        <v>26</v>
      </c>
      <c r="B1" s="91"/>
      <c r="C1" s="91"/>
      <c r="D1" s="91"/>
    </row>
    <row r="2" spans="1:4" ht="12.75">
      <c r="A2" s="99" t="s">
        <v>62</v>
      </c>
      <c r="B2" s="100"/>
      <c r="C2" s="100"/>
      <c r="D2" s="101"/>
    </row>
    <row r="3" spans="1:4" ht="15.75" customHeight="1">
      <c r="A3" s="96" t="s">
        <v>17</v>
      </c>
      <c r="B3" s="97"/>
      <c r="C3" s="97"/>
      <c r="D3" s="98"/>
    </row>
    <row r="4" spans="1:8" s="3" customFormat="1" ht="25.5">
      <c r="A4" s="15" t="s">
        <v>3</v>
      </c>
      <c r="B4" s="15" t="s">
        <v>0</v>
      </c>
      <c r="C4" s="15" t="s">
        <v>1</v>
      </c>
      <c r="D4" s="16" t="s">
        <v>2</v>
      </c>
      <c r="F4" s="61"/>
      <c r="H4" s="61"/>
    </row>
    <row r="5" spans="1:8" ht="18.75" customHeight="1">
      <c r="A5" s="24">
        <v>1</v>
      </c>
      <c r="B5" s="66" t="s">
        <v>38</v>
      </c>
      <c r="C5" s="14" t="s">
        <v>4</v>
      </c>
      <c r="D5" s="13">
        <v>105</v>
      </c>
      <c r="F5" s="20"/>
      <c r="G5" s="20"/>
      <c r="H5" s="20"/>
    </row>
    <row r="6" spans="1:8" ht="15">
      <c r="A6" s="24">
        <v>2</v>
      </c>
      <c r="B6" s="8" t="s">
        <v>52</v>
      </c>
      <c r="C6" s="14" t="s">
        <v>4</v>
      </c>
      <c r="D6" s="13">
        <v>36.4</v>
      </c>
      <c r="F6" s="20"/>
      <c r="G6" s="20"/>
      <c r="H6" s="20"/>
    </row>
    <row r="7" spans="1:8" ht="26.25" customHeight="1">
      <c r="A7" s="24">
        <f>A6+1</f>
        <v>3</v>
      </c>
      <c r="B7" s="8" t="s">
        <v>51</v>
      </c>
      <c r="C7" s="14" t="s">
        <v>4</v>
      </c>
      <c r="D7" s="12">
        <v>185.6</v>
      </c>
      <c r="F7" s="20"/>
      <c r="G7" s="20"/>
      <c r="H7" s="20"/>
    </row>
    <row r="8" spans="1:8" ht="28.5" customHeight="1">
      <c r="A8" s="24">
        <f>A7+1</f>
        <v>4</v>
      </c>
      <c r="B8" s="4" t="s">
        <v>53</v>
      </c>
      <c r="C8" s="14" t="s">
        <v>4</v>
      </c>
      <c r="D8" s="12">
        <v>131.4</v>
      </c>
      <c r="F8" s="20"/>
      <c r="G8" s="20"/>
      <c r="H8" s="20"/>
    </row>
    <row r="9" spans="1:8" ht="15">
      <c r="A9" s="24">
        <f>A8+1</f>
        <v>5</v>
      </c>
      <c r="B9" s="4" t="s">
        <v>58</v>
      </c>
      <c r="C9" s="9" t="s">
        <v>5</v>
      </c>
      <c r="D9" s="12">
        <v>108</v>
      </c>
      <c r="F9" s="20"/>
      <c r="G9" s="20"/>
      <c r="H9" s="20"/>
    </row>
    <row r="10" spans="1:7" ht="15" customHeight="1">
      <c r="A10" s="96" t="s">
        <v>7</v>
      </c>
      <c r="B10" s="97"/>
      <c r="C10" s="97"/>
      <c r="D10" s="98"/>
      <c r="G10" s="55"/>
    </row>
    <row r="11" spans="1:7" ht="27" customHeight="1">
      <c r="A11" s="15" t="s">
        <v>3</v>
      </c>
      <c r="B11" s="15" t="s">
        <v>0</v>
      </c>
      <c r="C11" s="15" t="s">
        <v>1</v>
      </c>
      <c r="D11" s="16" t="s">
        <v>2</v>
      </c>
      <c r="G11" s="55"/>
    </row>
    <row r="12" spans="1:4" ht="25.5">
      <c r="A12" s="76">
        <f>A9+1</f>
        <v>6</v>
      </c>
      <c r="B12" s="71" t="s">
        <v>39</v>
      </c>
      <c r="C12" s="77" t="s">
        <v>6</v>
      </c>
      <c r="D12" s="47">
        <v>5</v>
      </c>
    </row>
    <row r="13" spans="1:4" ht="25.5">
      <c r="A13" s="52">
        <f aca="true" t="shared" si="0" ref="A13:A21">A12+1</f>
        <v>7</v>
      </c>
      <c r="B13" s="4" t="s">
        <v>40</v>
      </c>
      <c r="C13" s="14" t="s">
        <v>4</v>
      </c>
      <c r="D13" s="12">
        <v>12.2</v>
      </c>
    </row>
    <row r="14" spans="1:4" ht="25.5">
      <c r="A14" s="52">
        <f t="shared" si="0"/>
        <v>8</v>
      </c>
      <c r="B14" s="4" t="s">
        <v>43</v>
      </c>
      <c r="C14" s="14" t="s">
        <v>4</v>
      </c>
      <c r="D14" s="12">
        <v>5.25</v>
      </c>
    </row>
    <row r="15" spans="1:4" ht="25.5">
      <c r="A15" s="52">
        <f t="shared" si="0"/>
        <v>9</v>
      </c>
      <c r="B15" s="4" t="s">
        <v>41</v>
      </c>
      <c r="C15" s="14" t="s">
        <v>4</v>
      </c>
      <c r="D15" s="12">
        <v>9</v>
      </c>
    </row>
    <row r="16" spans="1:4" ht="25.5">
      <c r="A16" s="52">
        <f t="shared" si="0"/>
        <v>10</v>
      </c>
      <c r="B16" s="4" t="s">
        <v>42</v>
      </c>
      <c r="C16" s="14" t="s">
        <v>4</v>
      </c>
      <c r="D16" s="12">
        <v>6</v>
      </c>
    </row>
    <row r="17" spans="1:4" ht="25.5">
      <c r="A17" s="52">
        <f t="shared" si="0"/>
        <v>11</v>
      </c>
      <c r="B17" s="4" t="s">
        <v>44</v>
      </c>
      <c r="C17" s="14" t="s">
        <v>4</v>
      </c>
      <c r="D17" s="12">
        <v>3</v>
      </c>
    </row>
    <row r="18" spans="1:4" ht="25.5">
      <c r="A18" s="52">
        <f t="shared" si="0"/>
        <v>12</v>
      </c>
      <c r="B18" s="4" t="s">
        <v>59</v>
      </c>
      <c r="C18" s="9" t="s">
        <v>5</v>
      </c>
      <c r="D18" s="12">
        <v>22.8</v>
      </c>
    </row>
    <row r="19" spans="1:4" ht="24" customHeight="1">
      <c r="A19" s="52">
        <f t="shared" si="0"/>
        <v>13</v>
      </c>
      <c r="B19" s="4" t="s">
        <v>46</v>
      </c>
      <c r="C19" s="9" t="s">
        <v>5</v>
      </c>
      <c r="D19" s="12">
        <v>28.5</v>
      </c>
    </row>
    <row r="20" spans="1:4" ht="25.5">
      <c r="A20" s="52">
        <f t="shared" si="0"/>
        <v>14</v>
      </c>
      <c r="B20" s="8" t="s">
        <v>60</v>
      </c>
      <c r="C20" s="14" t="s">
        <v>4</v>
      </c>
      <c r="D20" s="13">
        <v>21.6</v>
      </c>
    </row>
    <row r="21" spans="1:4" ht="15.75" customHeight="1">
      <c r="A21" s="52">
        <f t="shared" si="0"/>
        <v>15</v>
      </c>
      <c r="B21" s="4" t="s">
        <v>61</v>
      </c>
      <c r="C21" s="14" t="s">
        <v>4</v>
      </c>
      <c r="D21" s="13">
        <v>0.6</v>
      </c>
    </row>
    <row r="22" spans="1:4" ht="25.5">
      <c r="A22" s="51">
        <f>A21+1</f>
        <v>16</v>
      </c>
      <c r="B22" s="73" t="s">
        <v>48</v>
      </c>
      <c r="C22" s="74" t="s">
        <v>18</v>
      </c>
      <c r="D22" s="12">
        <v>24</v>
      </c>
    </row>
    <row r="23" spans="1:4" ht="24" customHeight="1">
      <c r="A23" s="52">
        <f>A22+1</f>
        <v>17</v>
      </c>
      <c r="B23" s="4" t="s">
        <v>71</v>
      </c>
      <c r="C23" s="9" t="s">
        <v>6</v>
      </c>
      <c r="D23" s="72">
        <v>8</v>
      </c>
    </row>
    <row r="24" spans="1:4" ht="25.5" customHeight="1">
      <c r="A24" s="79">
        <f>A23+1</f>
        <v>18</v>
      </c>
      <c r="B24" s="78" t="s">
        <v>72</v>
      </c>
      <c r="C24" s="80" t="s">
        <v>4</v>
      </c>
      <c r="D24" s="69">
        <v>12</v>
      </c>
    </row>
    <row r="25" spans="2:4" ht="21" customHeight="1">
      <c r="B25" s="21"/>
      <c r="C25" s="22"/>
      <c r="D25" s="20"/>
    </row>
    <row r="26" spans="2:3" ht="17.25" customHeight="1">
      <c r="B26" s="54"/>
      <c r="C26" s="7"/>
    </row>
    <row r="27" spans="2:7" ht="18" customHeight="1">
      <c r="B27" s="48"/>
      <c r="C27" s="7"/>
      <c r="F27" s="11"/>
      <c r="G27" s="11"/>
    </row>
    <row r="29" ht="12.75">
      <c r="B29" s="1"/>
    </row>
    <row r="32" ht="12.75">
      <c r="B32" s="60"/>
    </row>
    <row r="33" ht="12.75">
      <c r="B33" s="60"/>
    </row>
  </sheetData>
  <sheetProtection/>
  <mergeCells count="4">
    <mergeCell ref="A1:D1"/>
    <mergeCell ref="A2:D2"/>
    <mergeCell ref="A3:D3"/>
    <mergeCell ref="A10:D10"/>
  </mergeCells>
  <printOptions horizontalCentered="1" verticalCentered="1"/>
  <pageMargins left="0.7" right="0.17" top="0.18" bottom="0.17" header="0.17" footer="0.17"/>
  <pageSetup fitToHeight="0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7109375" style="1" customWidth="1"/>
    <col min="2" max="2" width="57.00390625" style="2" customWidth="1"/>
    <col min="3" max="3" width="7.7109375" style="1" customWidth="1"/>
    <col min="4" max="4" width="12.00390625" style="7" customWidth="1"/>
    <col min="5" max="5" width="12.421875" style="1" customWidth="1"/>
    <col min="6" max="6" width="12.8515625" style="1" bestFit="1" customWidth="1"/>
    <col min="7" max="8" width="10.7109375" style="1" customWidth="1"/>
    <col min="9" max="16384" width="9.140625" style="1" customWidth="1"/>
  </cols>
  <sheetData>
    <row r="1" spans="1:4" ht="61.5" customHeight="1">
      <c r="A1" s="91" t="s">
        <v>26</v>
      </c>
      <c r="B1" s="91"/>
      <c r="C1" s="91"/>
      <c r="D1" s="91"/>
    </row>
    <row r="2" spans="1:4" ht="12.75">
      <c r="A2" s="99" t="s">
        <v>63</v>
      </c>
      <c r="B2" s="100"/>
      <c r="C2" s="100"/>
      <c r="D2" s="101"/>
    </row>
    <row r="3" spans="1:4" ht="15.75" customHeight="1">
      <c r="A3" s="96" t="s">
        <v>17</v>
      </c>
      <c r="B3" s="97"/>
      <c r="C3" s="97"/>
      <c r="D3" s="98"/>
    </row>
    <row r="4" spans="1:8" s="3" customFormat="1" ht="25.5">
      <c r="A4" s="15" t="s">
        <v>3</v>
      </c>
      <c r="B4" s="15" t="s">
        <v>0</v>
      </c>
      <c r="C4" s="15" t="s">
        <v>1</v>
      </c>
      <c r="D4" s="16" t="s">
        <v>2</v>
      </c>
      <c r="F4" s="61"/>
      <c r="H4" s="61"/>
    </row>
    <row r="5" spans="1:8" ht="18.75" customHeight="1">
      <c r="A5" s="24">
        <v>1</v>
      </c>
      <c r="B5" s="66" t="s">
        <v>38</v>
      </c>
      <c r="C5" s="14" t="s">
        <v>4</v>
      </c>
      <c r="D5" s="13">
        <v>8.4</v>
      </c>
      <c r="F5" s="20"/>
      <c r="G5" s="20"/>
      <c r="H5" s="20"/>
    </row>
    <row r="6" spans="1:8" ht="15">
      <c r="A6" s="24">
        <v>2</v>
      </c>
      <c r="B6" s="8" t="s">
        <v>52</v>
      </c>
      <c r="C6" s="14" t="s">
        <v>4</v>
      </c>
      <c r="D6" s="13">
        <v>41.9</v>
      </c>
      <c r="F6" s="20"/>
      <c r="G6" s="20"/>
      <c r="H6" s="20"/>
    </row>
    <row r="7" spans="1:8" ht="26.25" customHeight="1">
      <c r="A7" s="24">
        <f>A6+1</f>
        <v>3</v>
      </c>
      <c r="B7" s="8" t="s">
        <v>51</v>
      </c>
      <c r="C7" s="14" t="s">
        <v>4</v>
      </c>
      <c r="D7" s="12">
        <v>167.5</v>
      </c>
      <c r="F7" s="20"/>
      <c r="G7" s="20"/>
      <c r="H7" s="20"/>
    </row>
    <row r="8" spans="1:8" ht="28.5" customHeight="1">
      <c r="A8" s="24">
        <f>A7+1</f>
        <v>4</v>
      </c>
      <c r="B8" s="4" t="s">
        <v>53</v>
      </c>
      <c r="C8" s="14" t="s">
        <v>4</v>
      </c>
      <c r="D8" s="12">
        <v>100.5</v>
      </c>
      <c r="F8" s="20"/>
      <c r="G8" s="20"/>
      <c r="H8" s="20"/>
    </row>
    <row r="9" spans="1:8" ht="15">
      <c r="A9" s="24">
        <f>A8+1</f>
        <v>5</v>
      </c>
      <c r="B9" s="4" t="s">
        <v>58</v>
      </c>
      <c r="C9" s="9" t="s">
        <v>5</v>
      </c>
      <c r="D9" s="12">
        <v>108</v>
      </c>
      <c r="F9" s="20"/>
      <c r="G9" s="20"/>
      <c r="H9" s="20"/>
    </row>
    <row r="10" spans="1:7" ht="15" customHeight="1">
      <c r="A10" s="96" t="s">
        <v>7</v>
      </c>
      <c r="B10" s="97"/>
      <c r="C10" s="97"/>
      <c r="D10" s="98"/>
      <c r="G10" s="55"/>
    </row>
    <row r="11" spans="1:7" ht="27" customHeight="1">
      <c r="A11" s="15" t="s">
        <v>3</v>
      </c>
      <c r="B11" s="15" t="s">
        <v>0</v>
      </c>
      <c r="C11" s="15" t="s">
        <v>1</v>
      </c>
      <c r="D11" s="16" t="s">
        <v>2</v>
      </c>
      <c r="G11" s="55"/>
    </row>
    <row r="12" spans="1:4" ht="25.5">
      <c r="A12" s="76">
        <f>A9+1</f>
        <v>6</v>
      </c>
      <c r="B12" s="71" t="s">
        <v>39</v>
      </c>
      <c r="C12" s="77" t="s">
        <v>6</v>
      </c>
      <c r="D12" s="47">
        <v>5</v>
      </c>
    </row>
    <row r="13" spans="1:4" ht="25.5">
      <c r="A13" s="52">
        <f aca="true" t="shared" si="0" ref="A13:A21">A12+1</f>
        <v>7</v>
      </c>
      <c r="B13" s="4" t="s">
        <v>40</v>
      </c>
      <c r="C13" s="14" t="s">
        <v>4</v>
      </c>
      <c r="D13" s="12">
        <v>12.2</v>
      </c>
    </row>
    <row r="14" spans="1:4" ht="25.5">
      <c r="A14" s="52">
        <f t="shared" si="0"/>
        <v>8</v>
      </c>
      <c r="B14" s="4" t="s">
        <v>43</v>
      </c>
      <c r="C14" s="14" t="s">
        <v>4</v>
      </c>
      <c r="D14" s="12">
        <v>5.25</v>
      </c>
    </row>
    <row r="15" spans="1:4" ht="25.5">
      <c r="A15" s="52">
        <f t="shared" si="0"/>
        <v>9</v>
      </c>
      <c r="B15" s="4" t="s">
        <v>41</v>
      </c>
      <c r="C15" s="14" t="s">
        <v>4</v>
      </c>
      <c r="D15" s="12">
        <v>6</v>
      </c>
    </row>
    <row r="16" spans="1:4" ht="25.5">
      <c r="A16" s="52">
        <f t="shared" si="0"/>
        <v>10</v>
      </c>
      <c r="B16" s="4" t="s">
        <v>42</v>
      </c>
      <c r="C16" s="14" t="s">
        <v>4</v>
      </c>
      <c r="D16" s="12">
        <v>4</v>
      </c>
    </row>
    <row r="17" spans="1:4" ht="25.5">
      <c r="A17" s="52">
        <f t="shared" si="0"/>
        <v>11</v>
      </c>
      <c r="B17" s="4" t="s">
        <v>44</v>
      </c>
      <c r="C17" s="14" t="s">
        <v>4</v>
      </c>
      <c r="D17" s="12">
        <v>2</v>
      </c>
    </row>
    <row r="18" spans="1:4" ht="25.5">
      <c r="A18" s="52">
        <f t="shared" si="0"/>
        <v>12</v>
      </c>
      <c r="B18" s="4" t="s">
        <v>59</v>
      </c>
      <c r="C18" s="9" t="s">
        <v>5</v>
      </c>
      <c r="D18" s="12">
        <v>22.8</v>
      </c>
    </row>
    <row r="19" spans="1:4" ht="24" customHeight="1">
      <c r="A19" s="52">
        <f t="shared" si="0"/>
        <v>13</v>
      </c>
      <c r="B19" s="4" t="s">
        <v>46</v>
      </c>
      <c r="C19" s="9" t="s">
        <v>5</v>
      </c>
      <c r="D19" s="12">
        <v>28.5</v>
      </c>
    </row>
    <row r="20" spans="1:4" ht="25.5">
      <c r="A20" s="52">
        <f t="shared" si="0"/>
        <v>14</v>
      </c>
      <c r="B20" s="8" t="s">
        <v>60</v>
      </c>
      <c r="C20" s="14" t="s">
        <v>4</v>
      </c>
      <c r="D20" s="13">
        <v>21.6</v>
      </c>
    </row>
    <row r="21" spans="1:4" ht="15.75" customHeight="1">
      <c r="A21" s="52">
        <f t="shared" si="0"/>
        <v>15</v>
      </c>
      <c r="B21" s="4" t="s">
        <v>61</v>
      </c>
      <c r="C21" s="14" t="s">
        <v>4</v>
      </c>
      <c r="D21" s="13">
        <v>0.6</v>
      </c>
    </row>
    <row r="22" spans="1:4" ht="25.5">
      <c r="A22" s="51">
        <f>A21+1</f>
        <v>16</v>
      </c>
      <c r="B22" s="73" t="s">
        <v>48</v>
      </c>
      <c r="C22" s="74" t="s">
        <v>18</v>
      </c>
      <c r="D22" s="13">
        <v>24</v>
      </c>
    </row>
    <row r="23" spans="1:4" ht="21.75" customHeight="1">
      <c r="A23" s="52">
        <f>A22+1</f>
        <v>17</v>
      </c>
      <c r="B23" s="4" t="s">
        <v>71</v>
      </c>
      <c r="C23" s="9" t="s">
        <v>6</v>
      </c>
      <c r="D23" s="12">
        <v>8</v>
      </c>
    </row>
    <row r="24" spans="1:4" ht="25.5" customHeight="1">
      <c r="A24" s="79">
        <f>A23+1</f>
        <v>18</v>
      </c>
      <c r="B24" s="78" t="s">
        <v>72</v>
      </c>
      <c r="C24" s="80" t="s">
        <v>4</v>
      </c>
      <c r="D24" s="69">
        <v>12</v>
      </c>
    </row>
    <row r="25" spans="2:4" ht="21" customHeight="1">
      <c r="B25" s="21"/>
      <c r="C25" s="22"/>
      <c r="D25" s="20"/>
    </row>
    <row r="26" spans="2:3" ht="17.25" customHeight="1">
      <c r="B26" s="54"/>
      <c r="C26" s="7"/>
    </row>
    <row r="27" spans="2:7" ht="18" customHeight="1">
      <c r="B27" s="48"/>
      <c r="C27" s="7"/>
      <c r="F27" s="11"/>
      <c r="G27" s="11"/>
    </row>
    <row r="29" ht="12.75">
      <c r="B29" s="1"/>
    </row>
    <row r="32" ht="12.75">
      <c r="B32" s="60"/>
    </row>
    <row r="33" ht="12.75">
      <c r="B33" s="60"/>
    </row>
  </sheetData>
  <sheetProtection/>
  <mergeCells count="4">
    <mergeCell ref="A1:D1"/>
    <mergeCell ref="A2:D2"/>
    <mergeCell ref="A3:D3"/>
    <mergeCell ref="A10:D10"/>
  </mergeCells>
  <printOptions horizontalCentered="1" verticalCentered="1"/>
  <pageMargins left="0.7" right="0.17" top="0.18" bottom="0.17" header="0.17" footer="0.17"/>
  <pageSetup fitToHeight="0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7109375" style="1" customWidth="1"/>
    <col min="2" max="2" width="57.00390625" style="2" customWidth="1"/>
    <col min="3" max="3" width="7.7109375" style="1" customWidth="1"/>
    <col min="4" max="4" width="12.00390625" style="7" customWidth="1"/>
    <col min="5" max="5" width="12.421875" style="1" customWidth="1"/>
    <col min="6" max="6" width="12.8515625" style="1" bestFit="1" customWidth="1"/>
    <col min="7" max="8" width="10.7109375" style="1" customWidth="1"/>
    <col min="9" max="16384" width="9.140625" style="1" customWidth="1"/>
  </cols>
  <sheetData>
    <row r="1" spans="1:4" ht="61.5" customHeight="1">
      <c r="A1" s="91" t="s">
        <v>26</v>
      </c>
      <c r="B1" s="91"/>
      <c r="C1" s="91"/>
      <c r="D1" s="91"/>
    </row>
    <row r="2" spans="1:4" ht="12.75">
      <c r="A2" s="99" t="s">
        <v>64</v>
      </c>
      <c r="B2" s="100"/>
      <c r="C2" s="100"/>
      <c r="D2" s="101"/>
    </row>
    <row r="3" spans="1:4" ht="15.75" customHeight="1">
      <c r="A3" s="96" t="s">
        <v>17</v>
      </c>
      <c r="B3" s="97"/>
      <c r="C3" s="97"/>
      <c r="D3" s="98"/>
    </row>
    <row r="4" spans="1:8" s="3" customFormat="1" ht="25.5">
      <c r="A4" s="15" t="s">
        <v>3</v>
      </c>
      <c r="B4" s="15" t="s">
        <v>0</v>
      </c>
      <c r="C4" s="15" t="s">
        <v>1</v>
      </c>
      <c r="D4" s="16" t="s">
        <v>2</v>
      </c>
      <c r="F4" s="61"/>
      <c r="H4" s="61"/>
    </row>
    <row r="5" spans="1:8" ht="18.75" customHeight="1">
      <c r="A5" s="24">
        <v>1</v>
      </c>
      <c r="B5" s="66" t="s">
        <v>38</v>
      </c>
      <c r="C5" s="14" t="s">
        <v>4</v>
      </c>
      <c r="D5" s="13">
        <v>122</v>
      </c>
      <c r="F5" s="20"/>
      <c r="G5" s="20"/>
      <c r="H5" s="20"/>
    </row>
    <row r="6" spans="1:8" ht="15">
      <c r="A6" s="24">
        <v>2</v>
      </c>
      <c r="B6" s="8" t="s">
        <v>52</v>
      </c>
      <c r="C6" s="14" t="s">
        <v>4</v>
      </c>
      <c r="D6" s="13">
        <v>51.8</v>
      </c>
      <c r="F6" s="20"/>
      <c r="G6" s="20"/>
      <c r="H6" s="20"/>
    </row>
    <row r="7" spans="1:8" ht="26.25" customHeight="1">
      <c r="A7" s="24">
        <f>A6+1</f>
        <v>3</v>
      </c>
      <c r="B7" s="8" t="s">
        <v>51</v>
      </c>
      <c r="C7" s="14" t="s">
        <v>4</v>
      </c>
      <c r="D7" s="12">
        <v>207.2</v>
      </c>
      <c r="F7" s="20"/>
      <c r="G7" s="20"/>
      <c r="H7" s="20"/>
    </row>
    <row r="8" spans="1:8" ht="28.5" customHeight="1">
      <c r="A8" s="24">
        <f>A7+1</f>
        <v>4</v>
      </c>
      <c r="B8" s="4" t="s">
        <v>53</v>
      </c>
      <c r="C8" s="14" t="s">
        <v>4</v>
      </c>
      <c r="D8" s="12">
        <v>145</v>
      </c>
      <c r="F8" s="20"/>
      <c r="G8" s="20"/>
      <c r="H8" s="20"/>
    </row>
    <row r="9" spans="1:8" ht="15">
      <c r="A9" s="24">
        <f>A8+1</f>
        <v>5</v>
      </c>
      <c r="B9" s="4" t="s">
        <v>58</v>
      </c>
      <c r="C9" s="9" t="s">
        <v>5</v>
      </c>
      <c r="D9" s="12">
        <v>108</v>
      </c>
      <c r="F9" s="20"/>
      <c r="G9" s="20"/>
      <c r="H9" s="20"/>
    </row>
    <row r="10" spans="1:7" ht="15" customHeight="1">
      <c r="A10" s="96" t="s">
        <v>7</v>
      </c>
      <c r="B10" s="97"/>
      <c r="C10" s="97"/>
      <c r="D10" s="98"/>
      <c r="G10" s="55"/>
    </row>
    <row r="11" spans="1:7" ht="27" customHeight="1">
      <c r="A11" s="15" t="s">
        <v>3</v>
      </c>
      <c r="B11" s="15" t="s">
        <v>0</v>
      </c>
      <c r="C11" s="15" t="s">
        <v>1</v>
      </c>
      <c r="D11" s="16" t="s">
        <v>2</v>
      </c>
      <c r="G11" s="55"/>
    </row>
    <row r="12" spans="1:4" ht="25.5">
      <c r="A12" s="76">
        <f>A9+1</f>
        <v>6</v>
      </c>
      <c r="B12" s="71" t="s">
        <v>39</v>
      </c>
      <c r="C12" s="77" t="s">
        <v>6</v>
      </c>
      <c r="D12" s="47">
        <v>5</v>
      </c>
    </row>
    <row r="13" spans="1:4" ht="25.5">
      <c r="A13" s="52">
        <f aca="true" t="shared" si="0" ref="A13:A21">A12+1</f>
        <v>7</v>
      </c>
      <c r="B13" s="4" t="s">
        <v>40</v>
      </c>
      <c r="C13" s="14" t="s">
        <v>4</v>
      </c>
      <c r="D13" s="12">
        <v>12.2</v>
      </c>
    </row>
    <row r="14" spans="1:4" ht="25.5">
      <c r="A14" s="52">
        <f t="shared" si="0"/>
        <v>8</v>
      </c>
      <c r="B14" s="4" t="s">
        <v>43</v>
      </c>
      <c r="C14" s="14" t="s">
        <v>4</v>
      </c>
      <c r="D14" s="12">
        <v>5.25</v>
      </c>
    </row>
    <row r="15" spans="1:4" ht="25.5">
      <c r="A15" s="52">
        <f t="shared" si="0"/>
        <v>9</v>
      </c>
      <c r="B15" s="4" t="s">
        <v>41</v>
      </c>
      <c r="C15" s="14" t="s">
        <v>4</v>
      </c>
      <c r="D15" s="12">
        <v>6</v>
      </c>
    </row>
    <row r="16" spans="1:4" ht="25.5">
      <c r="A16" s="52">
        <f t="shared" si="0"/>
        <v>10</v>
      </c>
      <c r="B16" s="4" t="s">
        <v>42</v>
      </c>
      <c r="C16" s="14" t="s">
        <v>4</v>
      </c>
      <c r="D16" s="12">
        <v>4</v>
      </c>
    </row>
    <row r="17" spans="1:4" ht="25.5">
      <c r="A17" s="52">
        <f t="shared" si="0"/>
        <v>11</v>
      </c>
      <c r="B17" s="4" t="s">
        <v>44</v>
      </c>
      <c r="C17" s="14" t="s">
        <v>4</v>
      </c>
      <c r="D17" s="12">
        <v>2</v>
      </c>
    </row>
    <row r="18" spans="1:4" ht="25.5">
      <c r="A18" s="52">
        <f t="shared" si="0"/>
        <v>12</v>
      </c>
      <c r="B18" s="4" t="s">
        <v>59</v>
      </c>
      <c r="C18" s="9" t="s">
        <v>5</v>
      </c>
      <c r="D18" s="12">
        <v>22.8</v>
      </c>
    </row>
    <row r="19" spans="1:4" ht="24" customHeight="1">
      <c r="A19" s="52">
        <f t="shared" si="0"/>
        <v>13</v>
      </c>
      <c r="B19" s="4" t="s">
        <v>46</v>
      </c>
      <c r="C19" s="9" t="s">
        <v>5</v>
      </c>
      <c r="D19" s="12">
        <v>28.5</v>
      </c>
    </row>
    <row r="20" spans="1:4" ht="25.5">
      <c r="A20" s="52">
        <f t="shared" si="0"/>
        <v>14</v>
      </c>
      <c r="B20" s="8" t="s">
        <v>60</v>
      </c>
      <c r="C20" s="14" t="s">
        <v>4</v>
      </c>
      <c r="D20" s="13">
        <v>21.6</v>
      </c>
    </row>
    <row r="21" spans="1:4" ht="15.75" customHeight="1">
      <c r="A21" s="52">
        <f t="shared" si="0"/>
        <v>15</v>
      </c>
      <c r="B21" s="4" t="s">
        <v>61</v>
      </c>
      <c r="C21" s="14" t="s">
        <v>4</v>
      </c>
      <c r="D21" s="13">
        <v>0.6</v>
      </c>
    </row>
    <row r="22" spans="1:4" ht="25.5">
      <c r="A22" s="51">
        <f>A21+1</f>
        <v>16</v>
      </c>
      <c r="B22" s="73" t="s">
        <v>48</v>
      </c>
      <c r="C22" s="74" t="s">
        <v>18</v>
      </c>
      <c r="D22" s="12">
        <v>24</v>
      </c>
    </row>
    <row r="23" spans="1:4" ht="24" customHeight="1">
      <c r="A23" s="52">
        <f>A22+1</f>
        <v>17</v>
      </c>
      <c r="B23" s="4" t="s">
        <v>71</v>
      </c>
      <c r="C23" s="9" t="s">
        <v>6</v>
      </c>
      <c r="D23" s="72">
        <v>8</v>
      </c>
    </row>
    <row r="24" spans="1:4" ht="25.5" customHeight="1">
      <c r="A24" s="79">
        <f>A23+1</f>
        <v>18</v>
      </c>
      <c r="B24" s="78" t="s">
        <v>72</v>
      </c>
      <c r="C24" s="80" t="s">
        <v>4</v>
      </c>
      <c r="D24" s="69">
        <v>12</v>
      </c>
    </row>
    <row r="25" spans="2:4" ht="21" customHeight="1">
      <c r="B25" s="21"/>
      <c r="C25" s="22"/>
      <c r="D25" s="20"/>
    </row>
    <row r="26" spans="2:3" ht="17.25" customHeight="1">
      <c r="B26" s="54"/>
      <c r="C26" s="7"/>
    </row>
    <row r="27" spans="2:7" ht="18" customHeight="1">
      <c r="B27" s="48"/>
      <c r="C27" s="7"/>
      <c r="F27" s="11"/>
      <c r="G27" s="11"/>
    </row>
    <row r="29" ht="12.75">
      <c r="B29" s="1"/>
    </row>
    <row r="32" ht="12.75">
      <c r="B32" s="60"/>
    </row>
    <row r="33" ht="12.75">
      <c r="B33" s="60"/>
    </row>
  </sheetData>
  <sheetProtection/>
  <mergeCells count="4">
    <mergeCell ref="A1:D1"/>
    <mergeCell ref="A2:D2"/>
    <mergeCell ref="A3:D3"/>
    <mergeCell ref="A10:D10"/>
  </mergeCells>
  <printOptions horizontalCentered="1" verticalCentered="1"/>
  <pageMargins left="0.7" right="0.17" top="0.18" bottom="0.17" header="0.17" footer="0.17"/>
  <pageSetup fitToHeight="0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9">
      <selection activeCell="F13" sqref="F13"/>
    </sheetView>
  </sheetViews>
  <sheetFormatPr defaultColWidth="9.140625" defaultRowHeight="15"/>
  <cols>
    <col min="1" max="1" width="5.7109375" style="1" customWidth="1"/>
    <col min="2" max="2" width="57.00390625" style="2" customWidth="1"/>
    <col min="3" max="3" width="7.7109375" style="1" customWidth="1"/>
    <col min="4" max="4" width="12.00390625" style="7" customWidth="1"/>
    <col min="5" max="5" width="12.421875" style="1" customWidth="1"/>
    <col min="6" max="6" width="12.8515625" style="1" bestFit="1" customWidth="1"/>
    <col min="7" max="8" width="10.7109375" style="1" customWidth="1"/>
    <col min="9" max="16384" width="9.140625" style="1" customWidth="1"/>
  </cols>
  <sheetData>
    <row r="1" spans="1:4" ht="61.5" customHeight="1">
      <c r="A1" s="91" t="s">
        <v>26</v>
      </c>
      <c r="B1" s="91"/>
      <c r="C1" s="91"/>
      <c r="D1" s="91"/>
    </row>
    <row r="2" spans="1:4" ht="12.75">
      <c r="A2" s="99" t="s">
        <v>65</v>
      </c>
      <c r="B2" s="100"/>
      <c r="C2" s="100"/>
      <c r="D2" s="101"/>
    </row>
    <row r="3" spans="1:4" ht="15.75" customHeight="1">
      <c r="A3" s="96" t="s">
        <v>17</v>
      </c>
      <c r="B3" s="97"/>
      <c r="C3" s="97"/>
      <c r="D3" s="98"/>
    </row>
    <row r="4" spans="1:8" s="3" customFormat="1" ht="25.5">
      <c r="A4" s="15" t="s">
        <v>3</v>
      </c>
      <c r="B4" s="15" t="s">
        <v>0</v>
      </c>
      <c r="C4" s="15" t="s">
        <v>1</v>
      </c>
      <c r="D4" s="16" t="s">
        <v>2</v>
      </c>
      <c r="F4" s="61"/>
      <c r="H4" s="61"/>
    </row>
    <row r="5" spans="1:8" ht="18.75" customHeight="1">
      <c r="A5" s="24">
        <v>1</v>
      </c>
      <c r="B5" s="66" t="s">
        <v>38</v>
      </c>
      <c r="C5" s="14" t="s">
        <v>4</v>
      </c>
      <c r="D5" s="13">
        <v>41.5</v>
      </c>
      <c r="F5" s="20"/>
      <c r="G5" s="20"/>
      <c r="H5" s="20"/>
    </row>
    <row r="6" spans="1:8" ht="15">
      <c r="A6" s="24">
        <v>2</v>
      </c>
      <c r="B6" s="8" t="s">
        <v>52</v>
      </c>
      <c r="C6" s="14" t="s">
        <v>4</v>
      </c>
      <c r="D6" s="13">
        <v>42</v>
      </c>
      <c r="F6" s="20"/>
      <c r="G6" s="20"/>
      <c r="H6" s="20"/>
    </row>
    <row r="7" spans="1:8" ht="26.25" customHeight="1">
      <c r="A7" s="24">
        <f>A6+1</f>
        <v>3</v>
      </c>
      <c r="B7" s="8" t="s">
        <v>51</v>
      </c>
      <c r="C7" s="14" t="s">
        <v>4</v>
      </c>
      <c r="D7" s="12">
        <v>168</v>
      </c>
      <c r="F7" s="20"/>
      <c r="G7" s="20"/>
      <c r="H7" s="20"/>
    </row>
    <row r="8" spans="1:8" ht="28.5" customHeight="1">
      <c r="A8" s="24">
        <f>A7+1</f>
        <v>4</v>
      </c>
      <c r="B8" s="4" t="s">
        <v>53</v>
      </c>
      <c r="C8" s="14" t="s">
        <v>4</v>
      </c>
      <c r="D8" s="12">
        <v>119</v>
      </c>
      <c r="F8" s="20"/>
      <c r="G8" s="20"/>
      <c r="H8" s="20"/>
    </row>
    <row r="9" spans="1:8" ht="15">
      <c r="A9" s="24">
        <f>A8+1</f>
        <v>5</v>
      </c>
      <c r="B9" s="4" t="s">
        <v>58</v>
      </c>
      <c r="C9" s="9" t="s">
        <v>5</v>
      </c>
      <c r="D9" s="12">
        <v>108</v>
      </c>
      <c r="F9" s="20"/>
      <c r="G9" s="20"/>
      <c r="H9" s="20"/>
    </row>
    <row r="10" spans="1:7" ht="15" customHeight="1">
      <c r="A10" s="96" t="s">
        <v>7</v>
      </c>
      <c r="B10" s="97"/>
      <c r="C10" s="97"/>
      <c r="D10" s="98"/>
      <c r="G10" s="55"/>
    </row>
    <row r="11" spans="1:7" ht="27" customHeight="1">
      <c r="A11" s="15" t="s">
        <v>3</v>
      </c>
      <c r="B11" s="15" t="s">
        <v>0</v>
      </c>
      <c r="C11" s="15" t="s">
        <v>1</v>
      </c>
      <c r="D11" s="16" t="s">
        <v>2</v>
      </c>
      <c r="G11" s="55"/>
    </row>
    <row r="12" spans="1:4" ht="25.5">
      <c r="A12" s="76">
        <f>A9+1</f>
        <v>6</v>
      </c>
      <c r="B12" s="71" t="s">
        <v>39</v>
      </c>
      <c r="C12" s="77" t="s">
        <v>6</v>
      </c>
      <c r="D12" s="47">
        <v>5</v>
      </c>
    </row>
    <row r="13" spans="1:4" ht="25.5">
      <c r="A13" s="52">
        <f aca="true" t="shared" si="0" ref="A13:A21">A12+1</f>
        <v>7</v>
      </c>
      <c r="B13" s="4" t="s">
        <v>40</v>
      </c>
      <c r="C13" s="14" t="s">
        <v>4</v>
      </c>
      <c r="D13" s="12">
        <v>12.2</v>
      </c>
    </row>
    <row r="14" spans="1:4" ht="25.5">
      <c r="A14" s="52">
        <f t="shared" si="0"/>
        <v>8</v>
      </c>
      <c r="B14" s="4" t="s">
        <v>43</v>
      </c>
      <c r="C14" s="14" t="s">
        <v>4</v>
      </c>
      <c r="D14" s="12">
        <v>5.25</v>
      </c>
    </row>
    <row r="15" spans="1:4" ht="25.5">
      <c r="A15" s="52">
        <f t="shared" si="0"/>
        <v>9</v>
      </c>
      <c r="B15" s="4" t="s">
        <v>41</v>
      </c>
      <c r="C15" s="14" t="s">
        <v>4</v>
      </c>
      <c r="D15" s="12">
        <v>6</v>
      </c>
    </row>
    <row r="16" spans="1:4" ht="25.5">
      <c r="A16" s="52">
        <f t="shared" si="0"/>
        <v>10</v>
      </c>
      <c r="B16" s="4" t="s">
        <v>42</v>
      </c>
      <c r="C16" s="14" t="s">
        <v>4</v>
      </c>
      <c r="D16" s="12">
        <v>4</v>
      </c>
    </row>
    <row r="17" spans="1:4" ht="25.5">
      <c r="A17" s="52">
        <f t="shared" si="0"/>
        <v>11</v>
      </c>
      <c r="B17" s="4" t="s">
        <v>44</v>
      </c>
      <c r="C17" s="14" t="s">
        <v>4</v>
      </c>
      <c r="D17" s="12">
        <v>2</v>
      </c>
    </row>
    <row r="18" spans="1:4" ht="25.5">
      <c r="A18" s="52">
        <f t="shared" si="0"/>
        <v>12</v>
      </c>
      <c r="B18" s="4" t="s">
        <v>59</v>
      </c>
      <c r="C18" s="9" t="s">
        <v>5</v>
      </c>
      <c r="D18" s="12">
        <v>22.8</v>
      </c>
    </row>
    <row r="19" spans="1:4" ht="24" customHeight="1">
      <c r="A19" s="52">
        <f t="shared" si="0"/>
        <v>13</v>
      </c>
      <c r="B19" s="4" t="s">
        <v>46</v>
      </c>
      <c r="C19" s="9" t="s">
        <v>5</v>
      </c>
      <c r="D19" s="12">
        <v>28.5</v>
      </c>
    </row>
    <row r="20" spans="1:4" ht="25.5">
      <c r="A20" s="52">
        <f t="shared" si="0"/>
        <v>14</v>
      </c>
      <c r="B20" s="8" t="s">
        <v>60</v>
      </c>
      <c r="C20" s="14" t="s">
        <v>4</v>
      </c>
      <c r="D20" s="13">
        <v>21.6</v>
      </c>
    </row>
    <row r="21" spans="1:4" ht="15.75" customHeight="1">
      <c r="A21" s="52">
        <f t="shared" si="0"/>
        <v>15</v>
      </c>
      <c r="B21" s="4" t="s">
        <v>61</v>
      </c>
      <c r="C21" s="14" t="s">
        <v>4</v>
      </c>
      <c r="D21" s="13">
        <v>0.6</v>
      </c>
    </row>
    <row r="22" spans="1:4" ht="25.5">
      <c r="A22" s="51">
        <f>A21+1</f>
        <v>16</v>
      </c>
      <c r="B22" s="73" t="s">
        <v>48</v>
      </c>
      <c r="C22" s="74" t="s">
        <v>18</v>
      </c>
      <c r="D22" s="13">
        <v>24</v>
      </c>
    </row>
    <row r="23" spans="1:4" ht="24" customHeight="1">
      <c r="A23" s="52">
        <f>A22+1</f>
        <v>17</v>
      </c>
      <c r="B23" s="4" t="s">
        <v>71</v>
      </c>
      <c r="C23" s="9" t="s">
        <v>6</v>
      </c>
      <c r="D23" s="12">
        <v>8</v>
      </c>
    </row>
    <row r="24" spans="1:4" ht="25.5" customHeight="1">
      <c r="A24" s="79">
        <f>A23+1</f>
        <v>18</v>
      </c>
      <c r="B24" s="78" t="s">
        <v>72</v>
      </c>
      <c r="C24" s="80" t="s">
        <v>4</v>
      </c>
      <c r="D24" s="69">
        <v>12</v>
      </c>
    </row>
    <row r="25" spans="2:4" ht="21" customHeight="1">
      <c r="B25" s="21"/>
      <c r="C25" s="22"/>
      <c r="D25" s="20"/>
    </row>
    <row r="26" spans="2:3" ht="17.25" customHeight="1">
      <c r="B26" s="54"/>
      <c r="C26" s="7"/>
    </row>
    <row r="27" spans="2:7" ht="18" customHeight="1">
      <c r="B27" s="48"/>
      <c r="C27" s="7"/>
      <c r="F27" s="11"/>
      <c r="G27" s="11"/>
    </row>
    <row r="29" ht="12.75">
      <c r="B29" s="1"/>
    </row>
    <row r="32" ht="12.75">
      <c r="B32" s="60"/>
    </row>
    <row r="33" ht="12.75">
      <c r="B33" s="60"/>
    </row>
  </sheetData>
  <sheetProtection/>
  <mergeCells count="4">
    <mergeCell ref="A1:D1"/>
    <mergeCell ref="A2:D2"/>
    <mergeCell ref="A3:D3"/>
    <mergeCell ref="A10:D10"/>
  </mergeCells>
  <printOptions horizontalCentered="1" verticalCentered="1"/>
  <pageMargins left="0.7" right="0.17" top="0.18" bottom="0.17" header="0.17" footer="0.17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Инфраконструкт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Иво Гаджов</dc:creator>
  <cp:keywords/>
  <dc:description/>
  <cp:lastModifiedBy>USER</cp:lastModifiedBy>
  <cp:lastPrinted>2017-05-19T10:18:24Z</cp:lastPrinted>
  <dcterms:created xsi:type="dcterms:W3CDTF">2010-08-30T18:00:41Z</dcterms:created>
  <dcterms:modified xsi:type="dcterms:W3CDTF">2017-05-19T12:54:51Z</dcterms:modified>
  <cp:category/>
  <cp:version/>
  <cp:contentType/>
  <cp:contentStatus/>
</cp:coreProperties>
</file>